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48b4b111e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ver &amp; Dashboard" sheetId="1" r:id="Rdd44455f7f784094"/>
    <x:sheet xmlns:r="http://schemas.openxmlformats.org/officeDocument/2006/relationships" name="Market History" sheetId="2" r:id="Rdd6f159709c840ac"/>
    <x:sheet xmlns:r="http://schemas.openxmlformats.org/officeDocument/2006/relationships" name="Assumptions" sheetId="3" r:id="R91bca1b9840241da"/>
    <x:sheet xmlns:r="http://schemas.openxmlformats.org/officeDocument/2006/relationships" name="Operating Model" sheetId="4" r:id="Rc22827c9bb0a4613"/>
    <x:sheet xmlns:r="http://schemas.openxmlformats.org/officeDocument/2006/relationships" name="Debt &amp; Returns" sheetId="5" r:id="R7008008b1e8b494f"/>
    <x:sheet xmlns:r="http://schemas.openxmlformats.org/officeDocument/2006/relationships" name="Sensitivity" sheetId="6" r:id="R02575c66db3140ec"/>
    <x:sheet xmlns:r="http://schemas.openxmlformats.org/officeDocument/2006/relationships" name="Checks" sheetId="7" r:id="R265f775796ef4d3c"/>
    <x:sheet xmlns:r="http://schemas.openxmlformats.org/officeDocument/2006/relationships" name="Sources &amp; Audit" sheetId="8" r:id="Ra5c1a168df944d02"/>
  </x:sheets>
</x:workbook>
</file>

<file path=xl/comments1.xml><?xml version="1.0" encoding="utf-8"?>
<x:comments xmlns:x="http://schemas.openxmlformats.org/spreadsheetml/2006/main">
  <x:authors>
    <x:author>tc={A8CE5AF3-2232-D4A2-E1CA-AEFC78209095}</x:author>
  </x:authors>
  <x:commentList>
    <x:comment ref="B14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AEMO QED Q1 2026. NEM average is a market context indicator, not a project revenue forecast.</x:t>
        </x:r>
      </x:text>
    </x:comment>
  </x:commentList>
</x:comments>
</file>

<file path=xl/comments2.xml><?xml version="1.0" encoding="utf-8"?>
<x:comments xmlns:x="http://schemas.openxmlformats.org/spreadsheetml/2006/main">
  <x:authors>
    <x:author>tc={2881CF05-961C-CF16-5FE6-B14D45F8FFD4}</x:author>
    <x:author>tc={73CA43E9-E8C4-B46F-089F-C5C3341ECADF}</x:author>
  </x:authors>
  <x:commentList>
    <x:comment ref="B15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Illustrative captured discharge spread. Replace with node-level 5-minute dispatch backcast and contracted revenue evidence; do not use NEM average price as a direct forecast.</x:t>
        </x:r>
      </x:text>
    </x:comment>
    <x:comment ref="B23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Illustrative all-in installed CAPEX. Reconcile EPC, battery supply, grid connection, owner costs, contingency, land, taxes and financing exclusions.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1">
    <x:numFmt numFmtId="200" formatCode="0.0%"/>
    <x:numFmt numFmtId="201" formatCode="A$#,##0,,&quot;m&quot;;[Red](A$#,##0,,&quot;m&quot;)"/>
    <x:numFmt numFmtId="202" formatCode="0.00x"/>
    <x:numFmt numFmtId="203" formatCode="A$#,##0"/>
    <x:numFmt numFmtId="204" formatCode="#,##0"/>
    <x:numFmt numFmtId="205" formatCode="#,##0.0"/>
    <x:numFmt numFmtId="206" formatCode="0.0"/>
    <x:numFmt numFmtId="207" formatCode="A$#,##0;[Red](A$#,##0);-"/>
    <x:numFmt numFmtId="208" formatCode="0.000x"/>
    <x:numFmt numFmtId="209" formatCode="0%"/>
    <x:numFmt numFmtId="210" formatCode="A$#,##0.0"/>
  </x:numFmts>
  <x:fonts count="25">
    <x:font>
      <x:sz val="11"/>
      <x:name val="Carlito"/>
    </x:font>
    <x:font>
      <x:b/>
      <x:sz val="18"/>
      <x:color rgb="FFFFFFFF"/>
      <x:name val="Carlito"/>
    </x:font>
    <x:font>
      <x:sz val="9"/>
      <x:color rgb="FF6E7E7B"/>
      <x:name val="Carlito"/>
    </x:font>
    <x:font>
      <x:b/>
      <x:sz val="10"/>
      <x:color rgb="FFFFFFFF"/>
      <x:name val="Carlito"/>
    </x:font>
    <x:font>
      <x:b/>
      <x:sz val="11"/>
      <x:color rgb="FF227F73"/>
      <x:name val="Carlito"/>
    </x:font>
    <x:font>
      <x:b/>
      <x:sz val="19"/>
      <x:color rgb="FF123C38"/>
      <x:name val="Carlito"/>
    </x:font>
    <x:font>
      <x:sz val="10"/>
      <x:color rgb="FF142B28"/>
      <x:name val="Carlito"/>
    </x:font>
    <x:font>
      <x:b/>
      <x:sz val="11"/>
      <x:color rgb="FF142B28"/>
      <x:name val="Carlito"/>
    </x:font>
    <x:font>
      <x:sz val="9"/>
      <x:color rgb="FF227F73"/>
      <x:name val="Carlito"/>
    </x:font>
    <x:font>
      <x:sz val="11"/>
      <x:color rgb="FF0000FF"/>
      <x:name val="Carlito"/>
    </x:font>
    <x:font>
      <x:sz val="11"/>
      <x:color rgb="FF008000"/>
      <x:name val="Carlito"/>
    </x:font>
    <x:font>
      <x:sz val="11"/>
      <x:color rgb="FFC00000"/>
      <x:name val="Carlito"/>
    </x:font>
    <x:font>
      <x:sz val="11"/>
      <x:color rgb="FF142B28"/>
      <x:name val="Carlito"/>
    </x:font>
    <x:font>
      <x:b/>
      <x:sz val="11"/>
      <x:color rgb="FF123C38"/>
      <x:name val="Carlito"/>
    </x:font>
    <x:font>
      <x:b/>
      <x:sz val="9"/>
      <x:color rgb="FFFFFFFF"/>
      <x:name val="Aptos"/>
    </x:font>
    <x:font>
      <x:sz val="9"/>
      <x:color rgb="FF6E7E7B"/>
      <x:name val="Aptos"/>
    </x:font>
    <x:font>
      <x:sz val="9"/>
      <x:name val="Aptos"/>
    </x:font>
    <x:font>
      <x:b/>
      <x:sz val="9"/>
      <x:color rgb="FF227F73"/>
      <x:name val="Aptos"/>
    </x:font>
    <x:font>
      <x:b/>
      <x:sz val="9"/>
      <x:color rgb="FF123C38"/>
      <x:name val="Aptos"/>
    </x:font>
    <x:font>
      <x:sz val="9"/>
      <x:color rgb="FF142B28"/>
      <x:name val="Aptos"/>
    </x:font>
    <x:font>
      <x:b/>
      <x:sz val="9"/>
      <x:color rgb="FF142B28"/>
      <x:name val="Aptos"/>
    </x:font>
    <x:font>
      <x:sz val="9"/>
      <x:color rgb="FF227F73"/>
      <x:name val="Aptos"/>
    </x:font>
    <x:font>
      <x:sz val="9"/>
      <x:color rgb="FF0000FF"/>
      <x:name val="Aptos"/>
    </x:font>
    <x:font>
      <x:sz val="9"/>
      <x:color rgb="FF008000"/>
      <x:name val="Aptos"/>
    </x:font>
    <x:font>
      <x:sz val="9"/>
      <x:color rgb="FFC00000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123C38"/>
      </x:patternFill>
    </x:fill>
    <x:fill>
      <x:patternFill patternType="solid">
        <x:fgColor rgb="FFF6F4EE"/>
      </x:patternFill>
    </x:fill>
    <x:fill>
      <x:patternFill patternType="solid">
        <x:fgColor rgb="FFDDEBE6"/>
      </x:patternFill>
    </x:fill>
    <x:fill>
      <x:patternFill patternType="solid">
        <x:fgColor rgb="FFFFFFFF"/>
      </x:patternFill>
    </x:fill>
    <x:fill>
      <x:patternFill patternType="solid">
        <x:fgColor rgb="FFFFF2CC"/>
      </x:patternFill>
    </x:fill>
    <x:fill>
      <x:patternFill patternType="solid">
        <x:fgColor rgb="FFD9EAD3"/>
      </x:patternFill>
    </x:fill>
  </x:fills>
  <x:borders count="15">
    <x:border/>
    <x:border>
      <x:left style="thin">
        <x:color rgb="FFCFD8D4"/>
      </x:left>
      <x:top style="thin">
        <x:color rgb="FFCFD8D4"/>
      </x:top>
    </x:border>
    <x:border>
      <x:top style="thin">
        <x:color rgb="FFCFD8D4"/>
      </x:top>
    </x:border>
    <x:border>
      <x:right style="thin">
        <x:color rgb="FFCFD8D4"/>
      </x:right>
      <x:top style="thin">
        <x:color rgb="FFCFD8D4"/>
      </x:top>
    </x:border>
    <x:border>
      <x:left style="thin">
        <x:color rgb="FFCFD8D4"/>
      </x:left>
    </x:border>
    <x:border>
      <x:right style="thin">
        <x:color rgb="FFCFD8D4"/>
      </x:right>
    </x:border>
    <x:border>
      <x:left style="thin">
        <x:color rgb="FFCFD8D4"/>
      </x:left>
      <x:bottom style="thin">
        <x:color rgb="FFCFD8D4"/>
      </x:bottom>
    </x:border>
    <x:border>
      <x:bottom style="thin">
        <x:color rgb="FFCFD8D4"/>
      </x:bottom>
    </x:border>
    <x:border>
      <x:right style="thin">
        <x:color rgb="FFCFD8D4"/>
      </x:right>
      <x:bottom style="thin">
        <x:color rgb="FFCFD8D4"/>
      </x:bottom>
    </x:border>
    <x:border>
      <x:left style="thin">
        <x:color rgb="FFCFD8D4"/>
      </x:left>
      <x:right style="thin">
        <x:color rgb="FFCFD8D4"/>
      </x:right>
    </x:border>
    <x:border>
      <x:left style="thin">
        <x:color rgb="FFCFD8D4"/>
      </x:left>
      <x:right style="thin">
        <x:color rgb="FFCFD8D4"/>
      </x:right>
      <x:bottom style="thin">
        <x:color rgb="FFCFD8D4"/>
      </x:bottom>
    </x:border>
    <x:border>
      <x:top style="thin">
        <x:color rgb="FFCFD8D4"/>
      </x:top>
      <x:bottom style="thin">
        <x:color rgb="FFCFD8D4"/>
      </x:bottom>
    </x:border>
    <x:border>
      <x:right style="thin">
        <x:color rgb="FFCFD8D4"/>
      </x:right>
      <x:top style="thin">
        <x:color rgb="FFCFD8D4"/>
      </x:top>
      <x:bottom style="thin">
        <x:color rgb="FFCFD8D4"/>
      </x:bottom>
    </x:border>
    <x:border>
      <x:left style="thin">
        <x:color rgb="FFCFD8D4"/>
      </x:left>
      <x:right style="thin">
        <x:color rgb="FFCFD8D4"/>
      </x:right>
      <x:top style="thin">
        <x:color rgb="FFCFD8D4"/>
      </x:top>
    </x:border>
    <x:border>
      <x:top style="thin">
        <x:color rgb="FF142B28"/>
      </x:top>
    </x:border>
  </x:borders>
  <x:cellStyleXfs count="1">
    <x:xf numFmtId="0" fontId="0" fillId="0" borderId="0"/>
  </x:cellStyleXfs>
  <x:cellXfs count="24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0" fontId="5" fillId="5" borderId="2" xfId="0" applyNumberFormat="1" applyFont="1" applyFill="1" applyBorder="1"/>
    <x:xf numFmtId="0" fontId="5" fillId="5" borderId="3" xfId="0" applyNumberFormat="1" applyFont="1" applyFill="1" applyBorder="1"/>
    <x:xf numFmtId="0" fontId="5" fillId="5" borderId="4" xfId="0" applyNumberFormat="1" applyFont="1" applyFill="1" applyBorder="1"/>
    <x:xf numFmtId="0" fontId="5" fillId="5" borderId="5" xfId="0" applyNumberFormat="1" applyFont="1" applyFill="1" applyBorder="1"/>
    <x:xf numFmtId="0" fontId="5" fillId="5" borderId="6" xfId="0" applyNumberFormat="1" applyFont="1" applyFill="1" applyBorder="1"/>
    <x:xf numFmtId="0" fontId="5" fillId="5" borderId="7" xfId="0" applyNumberFormat="1" applyFont="1" applyFill="1" applyBorder="1"/>
    <x:xf numFmtId="0" fontId="5" fillId="5" borderId="8" xfId="0" applyNumberFormat="1" applyFont="1" applyFill="1" applyBorder="1"/>
    <x:xf numFmtId="0" fontId="5" fillId="5" borderId="1" xfId="0" applyNumberFormat="1" applyFont="1" applyFill="1" applyBorder="1" applyAlignment="1">
      <x:alignment horizontal="center"/>
    </x:xf>
    <x:xf numFmtId="0" fontId="5" fillId="5" borderId="2" xfId="0" applyNumberFormat="1" applyFont="1" applyFill="1" applyBorder="1" applyAlignment="1">
      <x:alignment horizontal="center"/>
    </x:xf>
    <x:xf numFmtId="0" fontId="5" fillId="5" borderId="3" xfId="0" applyNumberFormat="1" applyFont="1" applyFill="1" applyBorder="1" applyAlignment="1">
      <x:alignment horizontal="center"/>
    </x:xf>
    <x:xf numFmtId="0" fontId="5" fillId="5" borderId="4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 applyAlignment="1">
      <x:alignment horizontal="center"/>
    </x:xf>
    <x:xf numFmtId="0" fontId="5" fillId="5" borderId="5" xfId="0" applyNumberFormat="1" applyFont="1" applyFill="1" applyBorder="1" applyAlignment="1">
      <x:alignment horizontal="center"/>
    </x:xf>
    <x:xf numFmtId="0" fontId="5" fillId="5" borderId="6" xfId="0" applyNumberFormat="1" applyFont="1" applyFill="1" applyBorder="1" applyAlignment="1">
      <x:alignment horizontal="center"/>
    </x:xf>
    <x:xf numFmtId="0" fontId="5" fillId="5" borderId="7" xfId="0" applyNumberFormat="1" applyFont="1" applyFill="1" applyBorder="1" applyAlignment="1">
      <x:alignment horizontal="center"/>
    </x:xf>
    <x:xf numFmtId="0" fontId="5" fillId="5" borderId="8" xfId="0" applyNumberFormat="1" applyFont="1" applyFill="1" applyBorder="1" applyAlignment="1">
      <x:alignment horizontal="center"/>
    </x:xf>
    <x:xf numFmtId="0" fontId="5" fillId="5" borderId="1" xfId="0" applyNumberFormat="1" applyFont="1" applyFill="1" applyBorder="1" applyAlignment="1">
      <x:alignment horizontal="center" vertical="center"/>
    </x:xf>
    <x:xf numFmtId="0" fontId="5" fillId="5" borderId="2" xfId="0" applyNumberFormat="1" applyFont="1" applyFill="1" applyBorder="1" applyAlignment="1">
      <x:alignment horizontal="center" vertical="center"/>
    </x:xf>
    <x:xf numFmtId="0" fontId="5" fillId="5" borderId="3" xfId="0" applyNumberFormat="1" applyFont="1" applyFill="1" applyBorder="1" applyAlignment="1">
      <x:alignment horizontal="center" vertical="center"/>
    </x:xf>
    <x:xf numFmtId="0" fontId="5" fillId="5" borderId="4" xfId="0" applyNumberFormat="1" applyFont="1" applyFill="1" applyBorder="1" applyAlignment="1">
      <x:alignment horizontal="center" vertical="center"/>
    </x:xf>
    <x:xf numFmtId="0" fontId="5" fillId="5" borderId="0" xfId="0" applyNumberFormat="1" applyFont="1" applyFill="1" applyBorder="1" applyAlignment="1">
      <x:alignment horizontal="center" vertical="center"/>
    </x:xf>
    <x:xf numFmtId="0" fontId="5" fillId="5" borderId="5" xfId="0" applyNumberFormat="1" applyFont="1" applyFill="1" applyBorder="1" applyAlignment="1">
      <x:alignment horizontal="center" vertical="center"/>
    </x:xf>
    <x:xf numFmtId="0" fontId="5" fillId="5" borderId="6" xfId="0" applyNumberFormat="1" applyFont="1" applyFill="1" applyBorder="1" applyAlignment="1">
      <x:alignment horizontal="center" vertical="center"/>
    </x:xf>
    <x:xf numFmtId="0" fontId="5" fillId="5" borderId="7" xfId="0" applyNumberFormat="1" applyFont="1" applyFill="1" applyBorder="1" applyAlignment="1">
      <x:alignment horizontal="center" vertical="center"/>
    </x:xf>
    <x:xf numFmtId="0" fontId="5" fillId="5" borderId="8" xfId="0" applyNumberFormat="1" applyFont="1" applyFill="1" applyBorder="1" applyAlignment="1">
      <x:alignment horizontal="center" vertical="center"/>
    </x:xf>
    <x:xf numFmtId="200" fontId="5" fillId="5" borderId="1" xfId="0" applyNumberFormat="1" applyFont="1" applyFill="1" applyBorder="1" applyAlignment="1">
      <x:alignment horizontal="center" vertical="center"/>
    </x:xf>
    <x:xf numFmtId="200" fontId="5" fillId="5" borderId="2" xfId="0" applyNumberFormat="1" applyFont="1" applyFill="1" applyBorder="1" applyAlignment="1">
      <x:alignment horizontal="center" vertical="center"/>
    </x:xf>
    <x:xf numFmtId="200" fontId="5" fillId="5" borderId="4" xfId="0" applyNumberFormat="1" applyFont="1" applyFill="1" applyBorder="1" applyAlignment="1">
      <x:alignment horizontal="center" vertical="center"/>
    </x:xf>
    <x:xf numFmtId="200" fontId="5" fillId="5" borderId="0" xfId="0" applyNumberFormat="1" applyFont="1" applyFill="1" applyBorder="1" applyAlignment="1">
      <x:alignment horizontal="center" vertical="center"/>
    </x:xf>
    <x:xf numFmtId="200" fontId="5" fillId="5" borderId="6" xfId="0" applyNumberFormat="1" applyFont="1" applyFill="1" applyBorder="1" applyAlignment="1">
      <x:alignment horizontal="center" vertical="center"/>
    </x:xf>
    <x:xf numFmtId="200" fontId="5" fillId="5" borderId="7" xfId="0" applyNumberFormat="1" applyFont="1" applyFill="1" applyBorder="1" applyAlignment="1">
      <x:alignment horizontal="center" vertical="center"/>
    </x:xf>
    <x:xf numFmtId="201" fontId="5" fillId="5" borderId="2" xfId="0" applyNumberFormat="1" applyFont="1" applyFill="1" applyBorder="1" applyAlignment="1">
      <x:alignment horizontal="center" vertical="center"/>
    </x:xf>
    <x:xf numFmtId="201" fontId="5" fillId="5" borderId="0" xfId="0" applyNumberFormat="1" applyFont="1" applyFill="1" applyBorder="1" applyAlignment="1">
      <x:alignment horizontal="center" vertical="center"/>
    </x:xf>
    <x:xf numFmtId="201" fontId="5" fillId="5" borderId="7" xfId="0" applyNumberFormat="1" applyFont="1" applyFill="1" applyBorder="1" applyAlignment="1">
      <x:alignment horizontal="center" vertical="center"/>
    </x:xf>
    <x:xf numFmtId="202" fontId="5" fillId="5" borderId="2" xfId="0" applyNumberFormat="1" applyFont="1" applyFill="1" applyBorder="1" applyAlignment="1">
      <x:alignment horizontal="center" vertical="center"/>
    </x:xf>
    <x:xf numFmtId="202" fontId="5" fillId="5" borderId="3" xfId="0" applyNumberFormat="1" applyFont="1" applyFill="1" applyBorder="1" applyAlignment="1">
      <x:alignment horizontal="center" vertical="center"/>
    </x:xf>
    <x:xf numFmtId="202" fontId="5" fillId="5" borderId="0" xfId="0" applyNumberFormat="1" applyFont="1" applyFill="1" applyBorder="1" applyAlignment="1">
      <x:alignment horizontal="center" vertical="center"/>
    </x:xf>
    <x:xf numFmtId="202" fontId="5" fillId="5" borderId="5" xfId="0" applyNumberFormat="1" applyFont="1" applyFill="1" applyBorder="1" applyAlignment="1">
      <x:alignment horizontal="center" vertical="center"/>
    </x:xf>
    <x:xf numFmtId="202" fontId="5" fillId="5" borderId="7" xfId="0" applyNumberFormat="1" applyFont="1" applyFill="1" applyBorder="1" applyAlignment="1">
      <x:alignment horizontal="center" vertical="center"/>
    </x:xf>
    <x:xf numFmtId="202" fontId="5" fillId="5" borderId="8" xfId="0" applyNumberFormat="1" applyFont="1" applyFill="1" applyBorder="1" applyAlignment="1">
      <x:alignment horizontal="center" vertical="center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 applyAlignment="1">
      <x:alignment vertical="top" wrapText="1"/>
    </x:xf>
    <x:xf numFmtId="0" fontId="7" fillId="4" borderId="0" xfId="0" applyNumberFormat="1" applyFont="1" applyFill="1" applyBorder="1"/>
    <x:xf numFmtId="0" fontId="7" fillId="4" borderId="5" xfId="0" applyNumberFormat="1" applyFont="1" applyFill="1" applyBorder="1"/>
    <x:xf numFmtId="0" fontId="7" fillId="4" borderId="4" xfId="0" applyNumberFormat="1" applyFont="1" applyFill="1" applyBorder="1"/>
    <x:xf numFmtId="0" fontId="7" fillId="4" borderId="5" xfId="0" applyNumberFormat="1" applyFont="1" applyFill="1" applyBorder="1" applyAlignment="1">
      <x:alignment wrapText="1"/>
    </x:xf>
    <x:xf numFmtId="0" fontId="7" fillId="4" borderId="4" xfId="0" applyNumberFormat="1" applyFont="1" applyFill="1" applyBorder="1" applyAlignment="1">
      <x:alignment wrapText="1"/>
    </x:xf>
    <x:xf numFmtId="0" fontId="7" fillId="4" borderId="5" xfId="0" applyNumberFormat="1" applyFont="1" applyFill="1" applyBorder="1" applyAlignment="1">
      <x:alignment vertical="center" wrapText="1"/>
    </x:xf>
    <x:xf numFmtId="0" fontId="7" fillId="4" borderId="4" xfId="0" applyNumberFormat="1" applyFont="1" applyFill="1" applyBorder="1" applyAlignment="1">
      <x:alignment vertical="center" wrapText="1"/>
    </x:xf>
    <x:xf numFmtId="203" fontId="0" fillId="0" borderId="0" xfId="0" applyNumberFormat="1" applyFont="1" applyFill="1" applyBorder="1"/>
    <x:xf numFmtId="204" fontId="0" fillId="0" borderId="0" xfId="0" applyNumberFormat="1" applyFont="1" applyFill="1" applyBorder="1"/>
    <x:xf numFmtId="0" fontId="8" fillId="4" borderId="0" xfId="0" applyNumberFormat="1" applyFont="1" applyFill="1" applyBorder="1"/>
    <x:xf numFmtId="0" fontId="8" fillId="4" borderId="0" xfId="0" applyNumberFormat="1" applyFont="1" applyFill="1" applyBorder="1" applyAlignment="1">
      <x:alignment wrapText="1"/>
    </x:xf>
    <x:xf numFmtId="0" fontId="7" fillId="4" borderId="9" xfId="0" applyNumberFormat="1" applyFont="1" applyFill="1" applyBorder="1"/>
    <x:xf numFmtId="0" fontId="7" fillId="4" borderId="9" xfId="0" applyNumberFormat="1" applyFont="1" applyFill="1" applyBorder="1" applyAlignment="1">
      <x:alignment wrapText="1"/>
    </x:xf>
    <x:xf numFmtId="0" fontId="7" fillId="4" borderId="9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0" fontId="7" fillId="4" borderId="8" xfId="0" applyNumberFormat="1" applyFont="1" applyFill="1" applyBorder="1" applyAlignment="1">
      <x:alignment vertical="center" wrapText="1"/>
    </x:xf>
    <x:xf numFmtId="0" fontId="7" fillId="4" borderId="10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/>
    <x:xf numFmtId="203" fontId="0" fillId="0" borderId="11" xfId="0" applyNumberFormat="1" applyFont="1" applyFill="1" applyBorder="1"/>
    <x:xf numFmtId="20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2" xfId="0" applyNumberFormat="1" applyFont="1" applyFill="1" applyBorder="1"/>
    <x:xf numFmtId="203" fontId="0" fillId="0" borderId="2" xfId="0" applyNumberFormat="1" applyFont="1" applyFill="1" applyBorder="1"/>
    <x:xf numFmtId="200" fontId="0" fillId="0" borderId="2" xfId="0" applyNumberFormat="1" applyFont="1" applyFill="1" applyBorder="1"/>
    <x:xf numFmtId="0" fontId="0" fillId="0" borderId="3" xfId="0" applyNumberFormat="1" applyFont="1" applyFill="1" applyBorder="1"/>
    <x:xf numFmtId="205" fontId="0" fillId="0" borderId="0" xfId="0" applyNumberFormat="1" applyFont="1" applyFill="1" applyBorder="1"/>
    <x:xf numFmtId="205" fontId="0" fillId="0" borderId="11" xfId="0" applyNumberFormat="1" applyFont="1" applyFill="1" applyBorder="1"/>
    <x:xf numFmtId="205" fontId="0" fillId="0" borderId="2" xfId="0" applyNumberFormat="1" applyFont="1" applyFill="1" applyBorder="1"/>
    <x:xf numFmtId="0" fontId="0" fillId="6" borderId="0" xfId="0" applyNumberFormat="1" applyFont="1" applyFill="1" applyBorder="1"/>
    <x:xf numFmtId="0" fontId="9" fillId="6" borderId="0" xfId="0" applyNumberFormat="1" applyFont="1" applyFill="1" applyBorder="1"/>
    <x:xf numFmtId="0" fontId="9" fillId="6" borderId="13" xfId="0" applyNumberFormat="1" applyFont="1" applyFill="1" applyBorder="1"/>
    <x:xf numFmtId="0" fontId="9" fillId="6" borderId="10" xfId="0" applyNumberFormat="1" applyFont="1" applyFill="1" applyBorder="1"/>
    <x:xf numFmtId="204" fontId="9" fillId="6" borderId="13" xfId="0" applyNumberFormat="1" applyFont="1" applyFill="1" applyBorder="1"/>
    <x:xf numFmtId="204" fontId="9" fillId="6" borderId="10" xfId="0" applyNumberFormat="1" applyFont="1" applyFill="1" applyBorder="1"/>
    <x:xf numFmtId="0" fontId="9" fillId="6" borderId="9" xfId="0" applyNumberFormat="1" applyFont="1" applyFill="1" applyBorder="1"/>
    <x:xf numFmtId="206" fontId="9" fillId="6" borderId="13" xfId="0" applyNumberFormat="1" applyFont="1" applyFill="1" applyBorder="1"/>
    <x:xf numFmtId="206" fontId="9" fillId="6" borderId="9" xfId="0" applyNumberFormat="1" applyFont="1" applyFill="1" applyBorder="1"/>
    <x:xf numFmtId="206" fontId="9" fillId="6" borderId="10" xfId="0" applyNumberFormat="1" applyFont="1" applyFill="1" applyBorder="1"/>
    <x:xf numFmtId="200" fontId="9" fillId="6" borderId="13" xfId="0" applyNumberFormat="1" applyFont="1" applyFill="1" applyBorder="1"/>
    <x:xf numFmtId="202" fontId="9" fillId="6" borderId="9" xfId="0" applyNumberFormat="1" applyFont="1" applyFill="1" applyBorder="1"/>
    <x:xf numFmtId="200" fontId="9" fillId="6" borderId="9" xfId="0" applyNumberFormat="1" applyFont="1" applyFill="1" applyBorder="1"/>
    <x:xf numFmtId="203" fontId="9" fillId="6" borderId="9" xfId="0" applyNumberFormat="1" applyFont="1" applyFill="1" applyBorder="1"/>
    <x:xf numFmtId="0" fontId="10" fillId="4" borderId="0" xfId="0" applyNumberFormat="1" applyFont="1" applyFill="1" applyBorder="1"/>
    <x:xf numFmtId="204" fontId="10" fillId="4" borderId="0" xfId="0" applyNumberFormat="1" applyFont="1" applyFill="1" applyBorder="1"/>
    <x:xf numFmtId="0" fontId="10" fillId="0" borderId="0" xfId="0" applyNumberFormat="1" applyFont="1" applyFill="1" applyBorder="1"/>
    <x:xf numFmtId="0" fontId="11" fillId="0" borderId="0" xfId="0" applyNumberFormat="1" applyFont="1" applyFill="1" applyBorder="1"/>
    <x:xf numFmtId="0" fontId="12" fillId="0" borderId="0" xfId="0" applyNumberFormat="1" applyFont="1" applyFill="1" applyBorder="1"/>
    <x:xf numFmtId="0" fontId="12" fillId="0" borderId="0" xfId="0" applyNumberFormat="1" applyFont="1" applyFill="1" applyBorder="1" applyAlignment="1">
      <x:alignment vertical="center"/>
    </x:xf>
    <x:xf numFmtId="207" fontId="0" fillId="0" borderId="0" xfId="0" applyNumberFormat="1" applyFont="1" applyFill="1" applyBorder="1"/>
    <x:xf numFmtId="208" fontId="0" fillId="0" borderId="0" xfId="0" applyNumberFormat="1" applyFont="1" applyFill="1" applyBorder="1"/>
    <x:xf numFmtId="204" fontId="10" fillId="0" borderId="0" xfId="0" applyNumberFormat="1" applyFont="1" applyFill="1" applyBorder="1"/>
    <x:xf numFmtId="207" fontId="10" fillId="0" borderId="0" xfId="0" applyNumberFormat="1" applyFont="1" applyFill="1" applyBorder="1"/>
    <x:xf numFmtId="208" fontId="10" fillId="0" borderId="0" xfId="0" applyNumberFormat="1" applyFont="1" applyFill="1" applyBorder="1"/>
    <x:xf numFmtId="0" fontId="7" fillId="0" borderId="0" xfId="0" applyNumberFormat="1" applyFont="1" applyFill="1" applyBorder="1" applyAlignment="1">
      <x:alignment vertical="center"/>
    </x:xf>
    <x:xf numFmtId="207" fontId="7" fillId="0" borderId="0" xfId="0" applyNumberFormat="1" applyFont="1" applyFill="1" applyBorder="1"/>
    <x:xf numFmtId="0" fontId="7" fillId="0" borderId="14" xfId="0" applyNumberFormat="1" applyFont="1" applyFill="1" applyBorder="1" applyAlignment="1">
      <x:alignment vertical="center"/>
    </x:xf>
    <x:xf numFmtId="207" fontId="7" fillId="0" borderId="14" xfId="0" applyNumberFormat="1" applyFont="1" applyFill="1" applyBorder="1"/>
    <x:xf numFmtId="203" fontId="7" fillId="0" borderId="14" xfId="0" applyNumberFormat="1" applyFont="1" applyFill="1" applyBorder="1" applyAlignment="1">
      <x:alignment vertical="center"/>
    </x:xf>
    <x:xf numFmtId="203" fontId="7" fillId="0" borderId="14" xfId="0" applyNumberFormat="1" applyFont="1" applyFill="1" applyBorder="1"/>
    <x:xf numFmtId="202" fontId="0" fillId="0" borderId="0" xfId="0" applyNumberFormat="1" applyFont="1" applyFill="1" applyBorder="1"/>
    <x:xf numFmtId="202" fontId="10" fillId="0" borderId="0" xfId="0" applyNumberFormat="1" applyFont="1" applyFill="1" applyBorder="1"/>
    <x:xf numFmtId="0" fontId="7" fillId="0" borderId="0" xfId="0" applyNumberFormat="1" applyFont="1" applyFill="1" applyBorder="1"/>
    <x:xf numFmtId="0" fontId="7" fillId="0" borderId="14" xfId="0" applyNumberFormat="1" applyFont="1" applyFill="1" applyBorder="1"/>
    <x:xf numFmtId="0" fontId="7" fillId="4" borderId="7" xfId="0" applyNumberFormat="1" applyFont="1" applyFill="1" applyBorder="1"/>
    <x:xf numFmtId="0" fontId="7" fillId="4" borderId="11" xfId="0" applyNumberFormat="1" applyFont="1" applyFill="1" applyBorder="1"/>
    <x:xf numFmtId="0" fontId="7" fillId="4" borderId="2" xfId="0" applyNumberFormat="1" applyFont="1" applyFill="1" applyBorder="1"/>
    <x:xf numFmtId="0" fontId="7" fillId="4" borderId="7" xfId="0" applyNumberFormat="1" applyFont="1" applyFill="1" applyBorder="1" applyAlignment="1">
      <x:alignment wrapText="1"/>
    </x:xf>
    <x:xf numFmtId="0" fontId="7" fillId="4" borderId="11" xfId="0" applyNumberFormat="1" applyFont="1" applyFill="1" applyBorder="1" applyAlignment="1">
      <x:alignment wrapText="1"/>
    </x:xf>
    <x:xf numFmtId="0" fontId="7" fillId="4" borderId="2" xfId="0" applyNumberFormat="1" applyFont="1" applyFill="1" applyBorder="1" applyAlignment="1">
      <x:alignment wrapText="1"/>
    </x:xf>
    <x:xf numFmtId="0" fontId="7" fillId="4" borderId="7" xfId="0" applyNumberFormat="1" applyFont="1" applyFill="1" applyBorder="1" applyAlignment="1">
      <x:alignment vertical="center" wrapText="1"/>
    </x:xf>
    <x:xf numFmtId="0" fontId="7" fillId="4" borderId="11" xfId="0" applyNumberFormat="1" applyFont="1" applyFill="1" applyBorder="1" applyAlignment="1">
      <x:alignment vertical="center" wrapText="1"/>
    </x:xf>
    <x:xf numFmtId="0" fontId="7" fillId="4" borderId="2" xfId="0" applyNumberFormat="1" applyFont="1" applyFill="1" applyBorder="1" applyAlignment="1">
      <x:alignment vertical="center" wrapText="1"/>
    </x:xf>
    <x:xf numFmtId="203" fontId="7" fillId="4" borderId="9" xfId="0" applyNumberFormat="1" applyFont="1" applyFill="1" applyBorder="1" applyAlignment="1">
      <x:alignment vertical="center" wrapText="1"/>
    </x:xf>
    <x:xf numFmtId="203" fontId="7" fillId="4" borderId="4" xfId="0" applyNumberFormat="1" applyFont="1" applyFill="1" applyBorder="1" applyAlignment="1">
      <x:alignment vertical="center" wrapText="1"/>
    </x:xf>
    <x:xf numFmtId="209" fontId="7" fillId="4" borderId="7" xfId="0" applyNumberFormat="1" applyFont="1" applyFill="1" applyBorder="1" applyAlignment="1">
      <x:alignment vertical="center" wrapText="1"/>
    </x:xf>
    <x:xf numFmtId="209" fontId="7" fillId="4" borderId="11" xfId="0" applyNumberFormat="1" applyFont="1" applyFill="1" applyBorder="1" applyAlignment="1">
      <x:alignment vertical="center" wrapText="1"/>
    </x:xf>
    <x:xf numFmtId="209" fontId="7" fillId="4" borderId="2" xfId="0" applyNumberFormat="1" applyFont="1" applyFill="1" applyBorder="1" applyAlignment="1">
      <x:alignment vertical="center" wrapText="1"/>
    </x:xf>
    <x:xf numFmtId="210" fontId="0" fillId="0" borderId="0" xfId="0" applyNumberFormat="1" applyFont="1" applyFill="1" applyBorder="1"/>
    <x:xf numFmtId="0" fontId="9" fillId="6" borderId="1" xfId="0" applyNumberFormat="1" applyFont="1" applyFill="1" applyBorder="1"/>
    <x:xf numFmtId="0" fontId="9" fillId="6" borderId="2" xfId="0" applyNumberFormat="1" applyFont="1" applyFill="1" applyBorder="1"/>
    <x:xf numFmtId="0" fontId="9" fillId="6" borderId="3" xfId="0" applyNumberFormat="1" applyFont="1" applyFill="1" applyBorder="1"/>
    <x:xf numFmtId="0" fontId="9" fillId="6" borderId="4" xfId="0" applyNumberFormat="1" applyFont="1" applyFill="1" applyBorder="1"/>
    <x:xf numFmtId="0" fontId="9" fillId="6" borderId="5" xfId="0" applyNumberFormat="1" applyFont="1" applyFill="1" applyBorder="1"/>
    <x:xf numFmtId="0" fontId="9" fillId="6" borderId="6" xfId="0" applyNumberFormat="1" applyFont="1" applyFill="1" applyBorder="1"/>
    <x:xf numFmtId="0" fontId="9" fillId="6" borderId="7" xfId="0" applyNumberFormat="1" applyFont="1" applyFill="1" applyBorder="1"/>
    <x:xf numFmtId="0" fontId="9" fillId="6" borderId="8" xfId="0" applyNumberFormat="1" applyFont="1" applyFill="1" applyBorder="1"/>
    <x:xf numFmtId="206" fontId="9" fillId="6" borderId="1" xfId="0" applyNumberFormat="1" applyFont="1" applyFill="1" applyBorder="1"/>
    <x:xf numFmtId="206" fontId="9" fillId="6" borderId="2" xfId="0" applyNumberFormat="1" applyFont="1" applyFill="1" applyBorder="1"/>
    <x:xf numFmtId="206" fontId="9" fillId="6" borderId="3" xfId="0" applyNumberFormat="1" applyFont="1" applyFill="1" applyBorder="1"/>
    <x:xf numFmtId="206" fontId="9" fillId="6" borderId="4" xfId="0" applyNumberFormat="1" applyFont="1" applyFill="1" applyBorder="1"/>
    <x:xf numFmtId="206" fontId="9" fillId="6" borderId="0" xfId="0" applyNumberFormat="1" applyFont="1" applyFill="1" applyBorder="1"/>
    <x:xf numFmtId="206" fontId="9" fillId="6" borderId="5" xfId="0" applyNumberFormat="1" applyFont="1" applyFill="1" applyBorder="1"/>
    <x:xf numFmtId="206" fontId="9" fillId="6" borderId="6" xfId="0" applyNumberFormat="1" applyFont="1" applyFill="1" applyBorder="1"/>
    <x:xf numFmtId="206" fontId="9" fillId="6" borderId="7" xfId="0" applyNumberFormat="1" applyFont="1" applyFill="1" applyBorder="1"/>
    <x:xf numFmtId="206" fontId="9" fillId="6" borderId="8" xfId="0" applyNumberFormat="1" applyFont="1" applyFill="1" applyBorder="1"/>
    <x:xf numFmtId="200" fontId="9" fillId="6" borderId="2" xfId="0" applyNumberFormat="1" applyFont="1" applyFill="1" applyBorder="1"/>
    <x:xf numFmtId="200" fontId="9" fillId="6" borderId="0" xfId="0" applyNumberFormat="1" applyFont="1" applyFill="1" applyBorder="1"/>
    <x:xf numFmtId="200" fontId="9" fillId="6" borderId="7" xfId="0" applyNumberFormat="1" applyFont="1" applyFill="1" applyBorder="1"/>
    <x:xf numFmtId="203" fontId="9" fillId="6" borderId="1" xfId="0" applyNumberFormat="1" applyFont="1" applyFill="1" applyBorder="1"/>
    <x:xf numFmtId="203" fontId="9" fillId="6" borderId="4" xfId="0" applyNumberFormat="1" applyFont="1" applyFill="1" applyBorder="1"/>
    <x:xf numFmtId="203" fontId="9" fillId="6" borderId="6" xfId="0" applyNumberFormat="1" applyFont="1" applyFill="1" applyBorder="1"/>
    <x:xf numFmtId="203" fontId="9" fillId="6" borderId="3" xfId="0" applyNumberFormat="1" applyFont="1" applyFill="1" applyBorder="1"/>
    <x:xf numFmtId="203" fontId="9" fillId="6" borderId="5" xfId="0" applyNumberFormat="1" applyFont="1" applyFill="1" applyBorder="1"/>
    <x:xf numFmtId="203" fontId="9" fillId="6" borderId="8" xfId="0" applyNumberFormat="1" applyFont="1" applyFill="1" applyBorder="1"/>
    <x:xf numFmtId="0" fontId="0" fillId="7" borderId="0" xfId="0" applyNumberFormat="1" applyFont="1" applyFill="1" applyBorder="1"/>
    <x:xf numFmtId="0" fontId="13" fillId="7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5" fontId="0" fillId="0" borderId="0" xfId="0" applyNumberFormat="1" applyFont="1" applyFill="1" applyBorder="1" applyAlignment="1">
      <x:alignment wrapText="1"/>
    </x:xf>
    <x:xf numFmtId="0" fontId="11" fillId="0" borderId="0" xfId="0" applyNumberFormat="1" applyFont="1" applyFill="1" applyBorder="1" applyAlignment="1">
      <x:alignment wrapText="1"/>
    </x:xf>
    <x:xf numFmtId="0" fontId="14" fillId="2" borderId="0" xfId="0" applyNumberFormat="1" applyFont="1" applyFill="1" applyBorder="1" applyAlignment="1">
      <x:alignment vertical="center"/>
    </x:xf>
    <x:xf numFmtId="0" fontId="15" fillId="3" borderId="0" xfId="0" applyNumberFormat="1" applyFont="1" applyFill="1" applyBorder="1" applyAlignment="1">
      <x:alignment wrapText="1"/>
    </x:xf>
    <x:xf numFmtId="0" fontId="16" fillId="0" borderId="0" xfId="0" applyNumberFormat="1" applyFont="1" applyFill="1" applyBorder="1"/>
    <x:xf numFmtId="0" fontId="17" fillId="4" borderId="0" xfId="0" applyNumberFormat="1" applyFont="1" applyFill="1" applyBorder="1" applyAlignment="1">
      <x:alignment horizontal="center"/>
    </x:xf>
    <x:xf numFmtId="200" fontId="18" fillId="5" borderId="1" xfId="0" applyNumberFormat="1" applyFont="1" applyFill="1" applyBorder="1" applyAlignment="1">
      <x:alignment horizontal="center" vertical="center"/>
    </x:xf>
    <x:xf numFmtId="200" fontId="18" fillId="5" borderId="2" xfId="0" applyNumberFormat="1" applyFont="1" applyFill="1" applyBorder="1" applyAlignment="1">
      <x:alignment horizontal="center" vertical="center"/>
    </x:xf>
    <x:xf numFmtId="0" fontId="18" fillId="5" borderId="2" xfId="0" applyNumberFormat="1" applyFont="1" applyFill="1" applyBorder="1" applyAlignment="1">
      <x:alignment horizontal="center" vertical="center"/>
    </x:xf>
    <x:xf numFmtId="201" fontId="18" fillId="5" borderId="2" xfId="0" applyNumberFormat="1" applyFont="1" applyFill="1" applyBorder="1" applyAlignment="1">
      <x:alignment horizontal="center" vertical="center"/>
    </x:xf>
    <x:xf numFmtId="202" fontId="18" fillId="5" borderId="2" xfId="0" applyNumberFormat="1" applyFont="1" applyFill="1" applyBorder="1" applyAlignment="1">
      <x:alignment horizontal="center" vertical="center"/>
    </x:xf>
    <x:xf numFmtId="202" fontId="18" fillId="5" borderId="3" xfId="0" applyNumberFormat="1" applyFont="1" applyFill="1" applyBorder="1" applyAlignment="1">
      <x:alignment horizontal="center" vertical="center"/>
    </x:xf>
    <x:xf numFmtId="200" fontId="18" fillId="5" borderId="4" xfId="0" applyNumberFormat="1" applyFont="1" applyFill="1" applyBorder="1" applyAlignment="1">
      <x:alignment horizontal="center" vertical="center"/>
    </x:xf>
    <x:xf numFmtId="200" fontId="18" fillId="5" borderId="0" xfId="0" applyNumberFormat="1" applyFont="1" applyFill="1" applyBorder="1" applyAlignment="1">
      <x:alignment horizontal="center" vertical="center"/>
    </x:xf>
    <x:xf numFmtId="0" fontId="18" fillId="5" borderId="0" xfId="0" applyNumberFormat="1" applyFont="1" applyFill="1" applyBorder="1" applyAlignment="1">
      <x:alignment horizontal="center" vertical="center"/>
    </x:xf>
    <x:xf numFmtId="201" fontId="18" fillId="5" borderId="0" xfId="0" applyNumberFormat="1" applyFont="1" applyFill="1" applyBorder="1" applyAlignment="1">
      <x:alignment horizontal="center" vertical="center"/>
    </x:xf>
    <x:xf numFmtId="202" fontId="18" fillId="5" borderId="0" xfId="0" applyNumberFormat="1" applyFont="1" applyFill="1" applyBorder="1" applyAlignment="1">
      <x:alignment horizontal="center" vertical="center"/>
    </x:xf>
    <x:xf numFmtId="202" fontId="18" fillId="5" borderId="5" xfId="0" applyNumberFormat="1" applyFont="1" applyFill="1" applyBorder="1" applyAlignment="1">
      <x:alignment horizontal="center" vertical="center"/>
    </x:xf>
    <x:xf numFmtId="200" fontId="18" fillId="5" borderId="6" xfId="0" applyNumberFormat="1" applyFont="1" applyFill="1" applyBorder="1" applyAlignment="1">
      <x:alignment horizontal="center" vertical="center"/>
    </x:xf>
    <x:xf numFmtId="200" fontId="18" fillId="5" borderId="7" xfId="0" applyNumberFormat="1" applyFont="1" applyFill="1" applyBorder="1" applyAlignment="1">
      <x:alignment horizontal="center" vertical="center"/>
    </x:xf>
    <x:xf numFmtId="0" fontId="18" fillId="5" borderId="7" xfId="0" applyNumberFormat="1" applyFont="1" applyFill="1" applyBorder="1" applyAlignment="1">
      <x:alignment horizontal="center" vertical="center"/>
    </x:xf>
    <x:xf numFmtId="201" fontId="18" fillId="5" borderId="7" xfId="0" applyNumberFormat="1" applyFont="1" applyFill="1" applyBorder="1" applyAlignment="1">
      <x:alignment horizontal="center" vertical="center"/>
    </x:xf>
    <x:xf numFmtId="202" fontId="18" fillId="5" borderId="7" xfId="0" applyNumberFormat="1" applyFont="1" applyFill="1" applyBorder="1" applyAlignment="1">
      <x:alignment horizontal="center" vertical="center"/>
    </x:xf>
    <x:xf numFmtId="202" fontId="18" fillId="5" borderId="8" xfId="0" applyNumberFormat="1" applyFont="1" applyFill="1" applyBorder="1" applyAlignment="1">
      <x:alignment horizontal="center" vertical="center"/>
    </x:xf>
    <x:xf numFmtId="0" fontId="19" fillId="3" borderId="0" xfId="0" applyNumberFormat="1" applyFont="1" applyFill="1" applyBorder="1" applyAlignment="1">
      <x:alignment vertical="top" wrapText="1"/>
    </x:xf>
    <x:xf numFmtId="0" fontId="20" fillId="4" borderId="5" xfId="0" applyNumberFormat="1" applyFont="1" applyFill="1" applyBorder="1" applyAlignment="1">
      <x:alignment vertical="center" wrapText="1"/>
    </x:xf>
    <x:xf numFmtId="0" fontId="20" fillId="4" borderId="4" xfId="0" applyNumberFormat="1" applyFont="1" applyFill="1" applyBorder="1" applyAlignment="1">
      <x:alignment vertical="center" wrapText="1"/>
    </x:xf>
    <x:xf numFmtId="203" fontId="16" fillId="0" borderId="0" xfId="0" applyNumberFormat="1" applyFont="1" applyFill="1" applyBorder="1"/>
    <x:xf numFmtId="204" fontId="16" fillId="0" borderId="0" xfId="0" applyNumberFormat="1" applyFont="1" applyFill="1" applyBorder="1"/>
    <x:xf numFmtId="0" fontId="21" fillId="4" borderId="0" xfId="0" applyNumberFormat="1" applyFont="1" applyFill="1" applyBorder="1" applyAlignment="1">
      <x:alignment wrapText="1"/>
    </x:xf>
    <x:xf numFmtId="0" fontId="20" fillId="4" borderId="8" xfId="0" applyNumberFormat="1" applyFont="1" applyFill="1" applyBorder="1" applyAlignment="1">
      <x:alignment vertical="center" wrapText="1"/>
    </x:xf>
    <x:xf numFmtId="0" fontId="20" fillId="4" borderId="10" xfId="0" applyNumberFormat="1" applyFont="1" applyFill="1" applyBorder="1" applyAlignment="1">
      <x:alignment vertical="center" wrapText="1"/>
    </x:xf>
    <x:xf numFmtId="0" fontId="16" fillId="0" borderId="11" xfId="0" applyNumberFormat="1" applyFont="1" applyFill="1" applyBorder="1"/>
    <x:xf numFmtId="203" fontId="16" fillId="0" borderId="11" xfId="0" applyNumberFormat="1" applyFont="1" applyFill="1" applyBorder="1"/>
    <x:xf numFmtId="200" fontId="16" fillId="0" borderId="11" xfId="0" applyNumberFormat="1" applyFont="1" applyFill="1" applyBorder="1"/>
    <x:xf numFmtId="0" fontId="16" fillId="0" borderId="12" xfId="0" applyNumberFormat="1" applyFont="1" applyFill="1" applyBorder="1"/>
    <x:xf numFmtId="0" fontId="16" fillId="0" borderId="2" xfId="0" applyNumberFormat="1" applyFont="1" applyFill="1" applyBorder="1"/>
    <x:xf numFmtId="203" fontId="16" fillId="0" borderId="2" xfId="0" applyNumberFormat="1" applyFont="1" applyFill="1" applyBorder="1"/>
    <x:xf numFmtId="200" fontId="16" fillId="0" borderId="2" xfId="0" applyNumberFormat="1" applyFont="1" applyFill="1" applyBorder="1"/>
    <x:xf numFmtId="0" fontId="16" fillId="0" borderId="3" xfId="0" applyNumberFormat="1" applyFont="1" applyFill="1" applyBorder="1"/>
    <x:xf numFmtId="205" fontId="16" fillId="0" borderId="11" xfId="0" applyNumberFormat="1" applyFont="1" applyFill="1" applyBorder="1"/>
    <x:xf numFmtId="205" fontId="16" fillId="0" borderId="2" xfId="0" applyNumberFormat="1" applyFont="1" applyFill="1" applyBorder="1"/>
    <x:xf numFmtId="0" fontId="20" fillId="4" borderId="9" xfId="0" applyNumberFormat="1" applyFont="1" applyFill="1" applyBorder="1" applyAlignment="1">
      <x:alignment vertical="center" wrapText="1"/>
    </x:xf>
    <x:xf numFmtId="200" fontId="16" fillId="0" borderId="0" xfId="0" applyNumberFormat="1" applyFont="1" applyFill="1" applyBorder="1"/>
    <x:xf numFmtId="204" fontId="22" fillId="6" borderId="13" xfId="0" applyNumberFormat="1" applyFont="1" applyFill="1" applyBorder="1"/>
    <x:xf numFmtId="0" fontId="22" fillId="6" borderId="0" xfId="0" applyNumberFormat="1" applyFont="1" applyFill="1" applyBorder="1"/>
    <x:xf numFmtId="204" fontId="22" fillId="6" borderId="10" xfId="0" applyNumberFormat="1" applyFont="1" applyFill="1" applyBorder="1"/>
    <x:xf numFmtId="0" fontId="23" fillId="0" borderId="0" xfId="0" applyNumberFormat="1" applyFont="1" applyFill="1" applyBorder="1"/>
    <x:xf numFmtId="204" fontId="23" fillId="4" borderId="0" xfId="0" applyNumberFormat="1" applyFont="1" applyFill="1" applyBorder="1"/>
    <x:xf numFmtId="200" fontId="22" fillId="6" borderId="13" xfId="0" applyNumberFormat="1" applyFont="1" applyFill="1" applyBorder="1"/>
    <x:xf numFmtId="0" fontId="24" fillId="0" borderId="0" xfId="0" applyNumberFormat="1" applyFont="1" applyFill="1" applyBorder="1"/>
    <x:xf numFmtId="202" fontId="22" fillId="6" borderId="9" xfId="0" applyNumberFormat="1" applyFont="1" applyFill="1" applyBorder="1"/>
    <x:xf numFmtId="200" fontId="22" fillId="6" borderId="9" xfId="0" applyNumberFormat="1" applyFont="1" applyFill="1" applyBorder="1"/>
    <x:xf numFmtId="203" fontId="22" fillId="6" borderId="9" xfId="0" applyNumberFormat="1" applyFont="1" applyFill="1" applyBorder="1"/>
    <x:xf numFmtId="206" fontId="22" fillId="6" borderId="9" xfId="0" applyNumberFormat="1" applyFont="1" applyFill="1" applyBorder="1"/>
    <x:xf numFmtId="206" fontId="22" fillId="6" borderId="10" xfId="0" applyNumberFormat="1" applyFont="1" applyFill="1" applyBorder="1"/>
    <x:xf numFmtId="0" fontId="19" fillId="0" borderId="0" xfId="0" applyNumberFormat="1" applyFont="1" applyFill="1" applyBorder="1" applyAlignment="1">
      <x:alignment vertical="center"/>
    </x:xf>
    <x:xf numFmtId="204" fontId="23" fillId="0" borderId="0" xfId="0" applyNumberFormat="1" applyFont="1" applyFill="1" applyBorder="1"/>
    <x:xf numFmtId="207" fontId="23" fillId="0" borderId="0" xfId="0" applyNumberFormat="1" applyFont="1" applyFill="1" applyBorder="1"/>
    <x:xf numFmtId="203" fontId="20" fillId="0" borderId="14" xfId="0" applyNumberFormat="1" applyFont="1" applyFill="1" applyBorder="1" applyAlignment="1">
      <x:alignment vertical="center"/>
    </x:xf>
    <x:xf numFmtId="203" fontId="20" fillId="0" borderId="14" xfId="0" applyNumberFormat="1" applyFont="1" applyFill="1" applyBorder="1"/>
    <x:xf numFmtId="208" fontId="23" fillId="0" borderId="0" xfId="0" applyNumberFormat="1" applyFont="1" applyFill="1" applyBorder="1"/>
    <x:xf numFmtId="202" fontId="23" fillId="0" borderId="0" xfId="0" applyNumberFormat="1" applyFont="1" applyFill="1" applyBorder="1"/>
    <x:xf numFmtId="202" fontId="16" fillId="0" borderId="0" xfId="0" applyNumberFormat="1" applyFont="1" applyFill="1" applyBorder="1"/>
    <x:xf numFmtId="203" fontId="20" fillId="4" borderId="9" xfId="0" applyNumberFormat="1" applyFont="1" applyFill="1" applyBorder="1" applyAlignment="1">
      <x:alignment vertical="center" wrapText="1"/>
    </x:xf>
    <x:xf numFmtId="203" fontId="20" fillId="4" borderId="4" xfId="0" applyNumberFormat="1" applyFont="1" applyFill="1" applyBorder="1" applyAlignment="1">
      <x:alignment vertical="center" wrapText="1"/>
    </x:xf>
    <x:xf numFmtId="209" fontId="20" fillId="4" borderId="7" xfId="0" applyNumberFormat="1" applyFont="1" applyFill="1" applyBorder="1" applyAlignment="1">
      <x:alignment vertical="center" wrapText="1"/>
    </x:xf>
    <x:xf numFmtId="210" fontId="16" fillId="0" borderId="0" xfId="0" applyNumberFormat="1" applyFont="1" applyFill="1" applyBorder="1"/>
    <x:xf numFmtId="209" fontId="20" fillId="4" borderId="11" xfId="0" applyNumberFormat="1" applyFont="1" applyFill="1" applyBorder="1" applyAlignment="1">
      <x:alignment vertical="center" wrapText="1"/>
    </x:xf>
    <x:xf numFmtId="209" fontId="20" fillId="4" borderId="2" xfId="0" applyNumberFormat="1" applyFont="1" applyFill="1" applyBorder="1" applyAlignment="1">
      <x:alignment vertical="center" wrapText="1"/>
    </x:xf>
    <x:xf numFmtId="203" fontId="22" fillId="6" borderId="1" xfId="0" applyNumberFormat="1" applyFont="1" applyFill="1" applyBorder="1"/>
    <x:xf numFmtId="200" fontId="22" fillId="6" borderId="2" xfId="0" applyNumberFormat="1" applyFont="1" applyFill="1" applyBorder="1"/>
    <x:xf numFmtId="203" fontId="22" fillId="6" borderId="3" xfId="0" applyNumberFormat="1" applyFont="1" applyFill="1" applyBorder="1"/>
    <x:xf numFmtId="203" fontId="22" fillId="6" borderId="4" xfId="0" applyNumberFormat="1" applyFont="1" applyFill="1" applyBorder="1"/>
    <x:xf numFmtId="200" fontId="22" fillId="6" borderId="0" xfId="0" applyNumberFormat="1" applyFont="1" applyFill="1" applyBorder="1"/>
    <x:xf numFmtId="203" fontId="22" fillId="6" borderId="5" xfId="0" applyNumberFormat="1" applyFont="1" applyFill="1" applyBorder="1"/>
    <x:xf numFmtId="203" fontId="22" fillId="6" borderId="6" xfId="0" applyNumberFormat="1" applyFont="1" applyFill="1" applyBorder="1"/>
    <x:xf numFmtId="200" fontId="22" fillId="6" borderId="7" xfId="0" applyNumberFormat="1" applyFont="1" applyFill="1" applyBorder="1"/>
    <x:xf numFmtId="203" fontId="22" fillId="6" borderId="8" xfId="0" applyNumberFormat="1" applyFont="1" applyFill="1" applyBorder="1"/>
    <x:xf numFmtId="0" fontId="18" fillId="7" borderId="0" xfId="0" applyNumberFormat="1" applyFont="1" applyFill="1" applyBorder="1"/>
    <x:xf numFmtId="0" fontId="16" fillId="0" borderId="0" xfId="0" applyNumberFormat="1" applyFont="1" applyFill="1" applyBorder="1" applyAlignment="1">
      <x:alignment wrapText="1"/>
    </x:xf>
    <x:xf numFmtId="205" fontId="16" fillId="0" borderId="0" xfId="0" applyNumberFormat="1" applyFont="1" applyFill="1" applyBorder="1" applyAlignment="1">
      <x:alignment wrapText="1"/>
    </x:xf>
    <x:xf numFmtId="0" fontId="24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b/>
        <x:color rgb="FF123C38"/>
      </x:font>
      <x:fill>
        <x:patternFill patternType="solid">
          <x:bgColor rgb="FFD9EAD3"/>
        </x:patternFill>
      </x:fill>
    </x:dxf>
    <x:dxf>
      <x:font>
        <x:b/>
        <x:color rgb="FFC00000"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7c657add15411b" /><Relationship Type="http://schemas.openxmlformats.org/officeDocument/2006/relationships/theme" Target="/xl/theme/theme1.xml" Id="R576562e41c214045" /><Relationship Type="http://schemas.openxmlformats.org/officeDocument/2006/relationships/sharedStrings" Target="/xl/sharedStrings.xml" Id="R047d263012904af3" /><Relationship Type="http://schemas.openxmlformats.org/officeDocument/2006/relationships/worksheet" Target="/xl/worksheets/sheet1.xml" Id="Rdd44455f7f784094" /><Relationship Type="http://schemas.openxmlformats.org/officeDocument/2006/relationships/worksheet" Target="/xl/worksheets/sheet2.xml" Id="Rdd6f159709c840ac" /><Relationship Type="http://schemas.openxmlformats.org/officeDocument/2006/relationships/worksheet" Target="/xl/worksheets/sheet3.xml" Id="R91bca1b9840241da" /><Relationship Type="http://schemas.openxmlformats.org/officeDocument/2006/relationships/worksheet" Target="/xl/worksheets/sheet4.xml" Id="Rc22827c9bb0a4613" /><Relationship Type="http://schemas.openxmlformats.org/officeDocument/2006/relationships/worksheet" Target="/xl/worksheets/sheet5.xml" Id="R7008008b1e8b494f" /><Relationship Type="http://schemas.openxmlformats.org/officeDocument/2006/relationships/worksheet" Target="/xl/worksheets/sheet6.xml" Id="R02575c66db3140ec" /><Relationship Type="http://schemas.openxmlformats.org/officeDocument/2006/relationships/worksheet" Target="/xl/worksheets/sheet7.xml" Id="R265f775796ef4d3c" /><Relationship Type="http://schemas.openxmlformats.org/officeDocument/2006/relationships/worksheet" Target="/xl/worksheets/sheet8.xml" Id="Ra5c1a168df944d02" /><Relationship Type="http://schemas.microsoft.com/office/2017/10/relationships/person" Target="/xl/persons/person.xml" Id="R5ace41dd670849b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cbbb70f26524293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9e9084ca7eba4513" /><Relationship Type="http://schemas.openxmlformats.org/officeDocument/2006/relationships/chart" Target="/xl/drawings/charts/chart3.xml" Id="R1efc2773898e400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NEM quarterly wholesale price</a:t>
            </a:r>
          </a:p>
        </c:rich>
      </c:tx>
    </c:title>
    <c:plotArea>
      <c:lineChart>
        <c:grouping val="standard"/>
        <c:ser>
          <c:idx val="0"/>
          <c:order val="0"/>
          <c:tx>
            <c:v>NEM average spot price (A$/MWh)</c:v>
          </c:tx>
          <c:marker>
            <c:symbol val="none"/>
          </c:marker>
          <c:cat>
            <c:strRef>
              <c:f>'Cover &amp; Dashboard'!$A$21:$A$26</c:f>
              <c:strCache>
                <c:ptCount val="0"/>
              </c:strCache>
            </c:strRef>
          </c:cat>
          <c:val>
            <c:numRef>
              <c:f>'Cover &amp; Dashboard'!$B$21:$B$26</c:f>
              <c:numCache>
                <c:formatCode>A$#,##0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A$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NEM quarterly average price (A$/MWh)</a:t>
            </a:r>
          </a:p>
        </c:rich>
      </c:tx>
    </c:title>
    <c:plotArea>
      <c:lineChart>
        <c:grouping val="standard"/>
        <c:ser>
          <c:idx val="0"/>
          <c:order val="0"/>
          <c:tx>
            <c:v>NEM price</c:v>
          </c:tx>
          <c:marker>
            <c:symbol val="none"/>
          </c:marker>
          <c:cat>
            <c:strRef>
              <c:f>'Market History'!$A$9:$A$14</c:f>
              <c:strCache>
                <c:ptCount val="0"/>
              </c:strCache>
            </c:strRef>
          </c:cat>
          <c:val>
            <c:numRef>
              <c:f>'Market History'!$B$9:$B$14</c:f>
              <c:numCache>
                <c:formatCode>A$#,##0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A$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Australia 2024 electricity generation by fuel (GWh)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Generation (GWh)</c:v>
          </c:tx>
          <c:cat>
            <c:strRef>
              <c:f>'Market History'!$A$28:$A$35</c:f>
              <c:strCache>
                <c:ptCount val="0"/>
              </c:strCache>
            </c:strRef>
          </c:cat>
          <c:val>
            <c:numRef>
              <c:f>'Market History'!$B$28:$B$35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19</xdr:row>
      <xdr:rowOff>0</xdr:rowOff>
    </xdr:from>
    <xdr:to>
      <xdr:col>10</xdr:col>
      <xdr:colOff>0</xdr:colOff>
      <xdr:row>34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cbbb70f2652429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9</xdr:col>
      <xdr:colOff>0</xdr:colOff>
      <xdr:row>6</xdr:row>
      <xdr:rowOff>0</xdr:rowOff>
    </xdr:from>
    <xdr:to>
      <xdr:col>17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e9084ca7eba4513"/>
        </a:graphicData>
      </a:graphic>
    </xdr:graphicFrame>
    <xdr:clientData/>
  </xdr:twoCellAnchor>
  <xdr:twoCellAnchor>
    <xdr:from>
      <xdr:col>9</xdr:col>
      <xdr:colOff>0</xdr:colOff>
      <xdr:row>22</xdr:row>
      <xdr:rowOff>0</xdr:rowOff>
    </xdr:from>
    <xdr:to>
      <xdr:col>17</xdr:col>
      <xdr:colOff>0</xdr:colOff>
      <xdr:row>39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efc2773898e4001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EnergyScope Research" id="{C1E800FB-F8E5-4CDE-B485-2CC587CE8223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14" dT="2026-07-15T14:02:17.253" personId="{C1E800FB-F8E5-4CDE-B485-2CC587CE8223}" id="{A8CE5AF3-2232-D4A2-E1CA-AEFC78209095}">
    <xltc:text>Source: AEMO QED Q1 2026. NEM average is a market context indicator, not a project revenue forecast.</xltc:text>
  </xltc:threadedComment>
</xltc:ThreadedComments>
</file>

<file path=xl/threadedcomments/threadedcomment2.xml><?xml version="1.0" encoding="utf-8"?>
<xltc:ThreadedComments xmlns:xltc="http://schemas.microsoft.com/office/spreadsheetml/2018/threadedcomments">
  <xltc:threadedComment ref="B15" dT="2026-07-15T14:02:17.252" personId="{C1E800FB-F8E5-4CDE-B485-2CC587CE8223}" id="{2881CF05-961C-CF16-5FE6-B14D45F8FFD4}">
    <xltc:text>Illustrative captured discharge spread. Replace with node-level 5-minute dispatch backcast and contracted revenue evidence; do not use NEM average price as a direct forecast.</xltc:text>
  </xltc:threadedComment>
  <xltc:threadedComment ref="B23" dT="2026-07-15T14:02:17.253" personId="{C1E800FB-F8E5-4CDE-B485-2CC587CE8223}" id="{73CA43E9-E8C4-B46F-089F-C5C3341ECADF}">
    <xltc:text>Illustrative all-in installed CAPEX. Reconcile EPC, battery supply, grid connection, owner costs, contingency, land, taxes and financing exclusions.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be3dec1ba579477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079007627f6b410c" /><Relationship Type="http://schemas.openxmlformats.org/officeDocument/2006/relationships/vmlDrawing" Target="/xl/drawings/vmldrawing.vml" Id="Rd1532a25e1ab4cce" /><Relationship Type="http://schemas.microsoft.com/office/2017/10/relationships/threadedComment" Target="/xl/threadedcomments/threadedcomment.xml" Id="Rd5567be01712439f" /><Relationship Type="http://schemas.openxmlformats.org/officeDocument/2006/relationships/drawing" Target="/xl/drawings/drawing2.xml" Id="R0847a67d507a43a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comments" Target="/xl/comments2.xml" Id="Rde4b52e415524da6" /><Relationship Type="http://schemas.openxmlformats.org/officeDocument/2006/relationships/vmlDrawing" Target="/xl/drawings/vmldrawing2.vml" Id="R278339d4111a4eff" /><Relationship Type="http://schemas.microsoft.com/office/2017/10/relationships/threadedComment" Target="/xl/threadedcomments/threadedcomment2.xml" Id="Rc9166b3c94094ba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3" hidden="0" customWidth="1"/>
    <x:col min="4" max="4" width="18" hidden="0" customWidth="1"/>
    <x:col min="5" max="5" width="18" hidden="0" customWidth="1"/>
    <x:col min="6" max="6" width="3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</x:cols>
  <x:sheetData>
    <x:row r="1" ht="24" customHeight="1">
      <x:c r="A1" s="167" t="str">
        <x:v>EnergyScope Member Sample — NEM Price, Capacity &amp; 4-Hour BESS Model</x:v>
      </x:c>
      <x:c r="B1" s="167" t="str">
        <x:v>EnergyScope Member Sample — NEM Price, Capacity &amp; 4-Hour BESS Model</x:v>
      </x:c>
      <x:c r="C1" s="167" t="str">
        <x:v>EnergyScope Member Sample — NEM Price, Capacity &amp; 4-Hour BESS Model</x:v>
      </x:c>
      <x:c r="D1" s="167" t="str">
        <x:v>EnergyScope Member Sample — NEM Price, Capacity &amp; 4-Hour BESS Model</x:v>
      </x:c>
      <x:c r="E1" s="167" t="str">
        <x:v>EnergyScope Member Sample — NEM Price, Capacity &amp; 4-Hour BESS Model</x:v>
      </x:c>
      <x:c r="F1" s="167" t="str">
        <x:v>EnergyScope Member Sample — NEM Price, Capacity &amp; 4-Hour BESS Model</x:v>
      </x:c>
      <x:c r="G1" s="167" t="str">
        <x:v>EnergyScope Member Sample — NEM Price, Capacity &amp; 4-Hour BESS Model</x:v>
      </x:c>
      <x:c r="H1" s="167" t="str">
        <x:v>EnergyScope Member Sample — NEM Price, Capacity &amp; 4-Hour BESS Model</x:v>
      </x:c>
      <x:c r="I1" s="167" t="str">
        <x:v>EnergyScope Member Sample — NEM Price, Capacity &amp; 4-Hour BESS Model</x:v>
      </x:c>
      <x:c r="J1" s="167" t="str">
        <x:v>EnergyScope Member Sample — NEM Price, Capacity &amp; 4-Hour BESS Model</x:v>
      </x:c>
    </x:row>
    <x:row r="2" ht="24" customHeight="1">
      <x:c r="A2" s="167" t="str">
        <x:v>EnergyScope Member Sample — NEM Price, Capacity &amp; 4-Hour BESS Model</x:v>
      </x:c>
      <x:c r="B2" s="167" t="str">
        <x:v>EnergyScope Member Sample — NEM Price, Capacity &amp; 4-Hour BESS Model</x:v>
      </x:c>
      <x:c r="C2" s="167" t="str">
        <x:v>EnergyScope Member Sample — NEM Price, Capacity &amp; 4-Hour BESS Model</x:v>
      </x:c>
      <x:c r="D2" s="167" t="str">
        <x:v>EnergyScope Member Sample — NEM Price, Capacity &amp; 4-Hour BESS Model</x:v>
      </x:c>
      <x:c r="E2" s="167" t="str">
        <x:v>EnergyScope Member Sample — NEM Price, Capacity &amp; 4-Hour BESS Model</x:v>
      </x:c>
      <x:c r="F2" s="167" t="str">
        <x:v>EnergyScope Member Sample — NEM Price, Capacity &amp; 4-Hour BESS Model</x:v>
      </x:c>
      <x:c r="G2" s="167" t="str">
        <x:v>EnergyScope Member Sample — NEM Price, Capacity &amp; 4-Hour BESS Model</x:v>
      </x:c>
      <x:c r="H2" s="167" t="str">
        <x:v>EnergyScope Member Sample — NEM Price, Capacity &amp; 4-Hour BESS Model</x:v>
      </x:c>
      <x:c r="I2" s="167" t="str">
        <x:v>EnergyScope Member Sample — NEM Price, Capacity &amp; 4-Hour BESS Model</x:v>
      </x:c>
      <x:c r="J2" s="167" t="str">
        <x:v>EnergyScope Member Sample — NEM Price, Capacity &amp; 4-Hour BESS Model</x:v>
      </x:c>
    </x:row>
    <x:row r="3" ht="24" customHeight="1">
      <x:c r="A3" s="167" t="str">
        <x:v>EnergyScope Member Sample — NEM Price, Capacity &amp; 4-Hour BESS Model</x:v>
      </x:c>
      <x:c r="B3" s="167" t="str">
        <x:v>EnergyScope Member Sample — NEM Price, Capacity &amp; 4-Hour BESS Model</x:v>
      </x:c>
      <x:c r="C3" s="167" t="str">
        <x:v>EnergyScope Member Sample — NEM Price, Capacity &amp; 4-Hour BESS Model</x:v>
      </x:c>
      <x:c r="D3" s="167" t="str">
        <x:v>EnergyScope Member Sample — NEM Price, Capacity &amp; 4-Hour BESS Model</x:v>
      </x:c>
      <x:c r="E3" s="167" t="str">
        <x:v>EnergyScope Member Sample — NEM Price, Capacity &amp; 4-Hour BESS Model</x:v>
      </x:c>
      <x:c r="F3" s="167" t="str">
        <x:v>EnergyScope Member Sample — NEM Price, Capacity &amp; 4-Hour BESS Model</x:v>
      </x:c>
      <x:c r="G3" s="167" t="str">
        <x:v>EnergyScope Member Sample — NEM Price, Capacity &amp; 4-Hour BESS Model</x:v>
      </x:c>
      <x:c r="H3" s="167" t="str">
        <x:v>EnergyScope Member Sample — NEM Price, Capacity &amp; 4-Hour BESS Model</x:v>
      </x:c>
      <x:c r="I3" s="167" t="str">
        <x:v>EnergyScope Member Sample — NEM Price, Capacity &amp; 4-Hour BESS Model</x:v>
      </x:c>
      <x:c r="J3" s="167" t="str">
        <x:v>EnergyScope Member Sample — NEM Price, Capacity &amp; 4-Hour BESS Model</x:v>
      </x:c>
    </x:row>
    <x:row r="4">
      <x:c r="A4" s="168" t="str">
        <x:v>示范工作簿｜澳大利亚 NEM｜版本 1.0｜2026-07-15｜所有蓝色字体/黄色底纹为可编辑假设</x:v>
      </x:c>
      <x:c r="B4" s="168"/>
      <x:c r="C4" s="168"/>
      <x:c r="D4" s="168"/>
      <x:c r="E4" s="168"/>
      <x:c r="F4" s="168"/>
      <x:c r="G4" s="168"/>
      <x:c r="H4" s="168"/>
      <x:c r="I4" s="168"/>
      <x:c r="J4" s="168"/>
    </x:row>
    <x:row r="5">
      <x:c r="A5" s="169"/>
      <x:c r="B5" s="169"/>
      <x:c r="C5" s="169"/>
      <x:c r="D5" s="169"/>
      <x:c r="E5" s="169"/>
      <x:c r="F5" s="169"/>
      <x:c r="G5" s="169"/>
      <x:c r="H5" s="169"/>
      <x:c r="I5" s="169"/>
      <x:c r="J5" s="169"/>
    </x:row>
    <x:row r="6">
      <x:c r="A6" s="167" t="str">
        <x:v>INVESTMENT COMMITTEE SNAPSHOT</x:v>
      </x:c>
      <x:c r="B6" s="167" t="str">
        <x:v>INVESTMENT COMMITTEE SNAPSHOT</x:v>
      </x:c>
      <x:c r="C6" s="167" t="str">
        <x:v>INVESTMENT COMMITTEE SNAPSHOT</x:v>
      </x:c>
      <x:c r="D6" s="167" t="str">
        <x:v>INVESTMENT COMMITTEE SNAPSHOT</x:v>
      </x:c>
      <x:c r="E6" s="167" t="str">
        <x:v>INVESTMENT COMMITTEE SNAPSHOT</x:v>
      </x:c>
      <x:c r="F6" s="167" t="str">
        <x:v>INVESTMENT COMMITTEE SNAPSHOT</x:v>
      </x:c>
      <x:c r="G6" s="167" t="str">
        <x:v>INVESTMENT COMMITTEE SNAPSHOT</x:v>
      </x:c>
      <x:c r="H6" s="167" t="str">
        <x:v>INVESTMENT COMMITTEE SNAPSHOT</x:v>
      </x:c>
      <x:c r="I6" s="167" t="str">
        <x:v>INVESTMENT COMMITTEE SNAPSHOT</x:v>
      </x:c>
      <x:c r="J6" s="167" t="str">
        <x:v>INVESTMENT COMMITTEE SNAPSHOT</x:v>
      </x:c>
    </x:row>
    <x:row r="7">
      <x:c r="A7" s="169"/>
      <x:c r="B7" s="169"/>
      <x:c r="C7" s="169"/>
      <x:c r="D7" s="169"/>
      <x:c r="E7" s="169"/>
      <x:c r="F7" s="169"/>
      <x:c r="G7" s="169"/>
      <x:c r="H7" s="169"/>
      <x:c r="I7" s="169"/>
      <x:c r="J7" s="169"/>
    </x:row>
    <x:row r="8">
      <x:c r="A8" s="170" t="str">
        <x:v>Project IRR</x:v>
      </x:c>
      <x:c r="B8" s="170"/>
      <x:c r="C8" s="170"/>
      <x:c r="D8" s="170" t="str">
        <x:v>Equity IRR</x:v>
      </x:c>
      <x:c r="E8" s="170"/>
      <x:c r="F8" s="170"/>
      <x:c r="G8" s="170" t="str">
        <x:v>Project NPV</x:v>
      </x:c>
      <x:c r="H8" s="170"/>
      <x:c r="I8" s="170" t="str">
        <x:v>Minimum DSCR</x:v>
      </x:c>
      <x:c r="J8" s="170"/>
    </x:row>
    <x:row r="9">
      <x:c r="A9" s="171" t="n">
        <x:f>'Operating Model'!B28</x:f>
        <x:v>0.06365713285821654</x:v>
      </x:c>
      <x:c r="B9" s="172"/>
      <x:c r="C9" s="172"/>
      <x:c r="D9" s="172" t="n">
        <x:f>'Debt &amp; Returns'!B18</x:f>
        <x:v>0.06389823069112907</x:v>
      </x:c>
      <x:c r="E9" s="172"/>
      <x:c r="F9" s="173"/>
      <x:c r="G9" s="174" t="n">
        <x:f>'Operating Model'!B29</x:f>
        <x:v>-41097268.65093037</x:v>
      </x:c>
      <x:c r="H9" s="174"/>
      <x:c r="I9" s="175" t="n">
        <x:f>'Debt &amp; Returns'!B19</x:f>
        <x:v>1.1732870205959527</x:v>
      </x:c>
      <x:c r="J9" s="176"/>
    </x:row>
    <x:row r="10">
      <x:c r="A10" s="177"/>
      <x:c r="B10" s="178"/>
      <x:c r="C10" s="178"/>
      <x:c r="D10" s="178"/>
      <x:c r="E10" s="178"/>
      <x:c r="F10" s="179"/>
      <x:c r="G10" s="180"/>
      <x:c r="H10" s="180"/>
      <x:c r="I10" s="181"/>
      <x:c r="J10" s="182"/>
    </x:row>
    <x:row r="11">
      <x:c r="A11" s="183"/>
      <x:c r="B11" s="184"/>
      <x:c r="C11" s="184"/>
      <x:c r="D11" s="184"/>
      <x:c r="E11" s="184"/>
      <x:c r="F11" s="185"/>
      <x:c r="G11" s="186"/>
      <x:c r="H11" s="186"/>
      <x:c r="I11" s="187"/>
      <x:c r="J11" s="188"/>
    </x:row>
    <x:row r="12">
      <x:c r="A12" s="169"/>
      <x:c r="B12" s="169"/>
      <x:c r="C12" s="169"/>
      <x:c r="D12" s="169"/>
      <x:c r="E12" s="169"/>
      <x:c r="F12" s="169"/>
      <x:c r="G12" s="169"/>
      <x:c r="H12" s="169"/>
      <x:c r="I12" s="169"/>
      <x:c r="J12" s="169"/>
    </x:row>
    <x:row r="13">
      <x:c r="A13" s="167" t="str">
        <x:v>MODEL USE &amp; LIMITATIONS</x:v>
      </x:c>
      <x:c r="B13" s="167" t="str">
        <x:v>MODEL USE &amp; LIMITATIONS</x:v>
      </x:c>
      <x:c r="C13" s="167" t="str">
        <x:v>MODEL USE &amp; LIMITATIONS</x:v>
      </x:c>
      <x:c r="D13" s="167" t="str">
        <x:v>MODEL USE &amp; LIMITATIONS</x:v>
      </x:c>
      <x:c r="E13" s="167" t="str">
        <x:v>MODEL USE &amp; LIMITATIONS</x:v>
      </x:c>
      <x:c r="F13" s="167" t="str">
        <x:v>MODEL USE &amp; LIMITATIONS</x:v>
      </x:c>
      <x:c r="G13" s="167" t="str">
        <x:v>MODEL USE &amp; LIMITATIONS</x:v>
      </x:c>
      <x:c r="H13" s="167" t="str">
        <x:v>MODEL USE &amp; LIMITATIONS</x:v>
      </x:c>
      <x:c r="I13" s="167" t="str">
        <x:v>MODEL USE &amp; LIMITATIONS</x:v>
      </x:c>
      <x:c r="J13" s="167" t="str">
        <x:v>MODEL USE &amp; LIMITATIONS</x:v>
      </x:c>
    </x:row>
    <x:row r="14">
      <x:c r="A14" s="189" t="str">
        <x:v>用途：展示会员资料架中“历史市场数据 + 可审计财务模型”的交付形式。模型采用年度颗粒度，收入包含能量套利、FCAS 与网络/容量收入，现金流包含退化、运维、增强、税务和债务。
限制：这不是项目报价或投资建议。电价、容量指标来自公开官方资料；项目造价、收入和融资假设为示范值，必须以节点级价格、并网条款、EPC/OEM 报价、税务和融资文件替换。</x:v>
      </x:c>
      <x:c r="B14" s="189"/>
      <x:c r="C14" s="189"/>
      <x:c r="D14" s="189"/>
      <x:c r="E14" s="189"/>
      <x:c r="F14" s="189"/>
      <x:c r="G14" s="189"/>
      <x:c r="H14" s="189"/>
      <x:c r="I14" s="189"/>
      <x:c r="J14" s="189"/>
    </x:row>
    <x:row r="15">
      <x:c r="A15" s="189"/>
      <x:c r="B15" s="189"/>
      <x:c r="C15" s="189"/>
      <x:c r="D15" s="189"/>
      <x:c r="E15" s="189"/>
      <x:c r="F15" s="189"/>
      <x:c r="G15" s="189"/>
      <x:c r="H15" s="189"/>
      <x:c r="I15" s="189"/>
      <x:c r="J15" s="189"/>
    </x:row>
    <x:row r="16">
      <x:c r="A16" s="189"/>
      <x:c r="B16" s="189"/>
      <x:c r="C16" s="189"/>
      <x:c r="D16" s="189"/>
      <x:c r="E16" s="189"/>
      <x:c r="F16" s="189"/>
      <x:c r="G16" s="189"/>
      <x:c r="H16" s="189"/>
      <x:c r="I16" s="189"/>
      <x:c r="J16" s="189"/>
    </x:row>
    <x:row r="17">
      <x:c r="A17" s="189"/>
      <x:c r="B17" s="189"/>
      <x:c r="C17" s="189"/>
      <x:c r="D17" s="189"/>
      <x:c r="E17" s="189"/>
      <x:c r="F17" s="189"/>
      <x:c r="G17" s="189"/>
      <x:c r="H17" s="189"/>
      <x:c r="I17" s="189"/>
      <x:c r="J17" s="189"/>
    </x:row>
    <x:row r="18">
      <x:c r="A18" s="189"/>
      <x:c r="B18" s="189"/>
      <x:c r="C18" s="189"/>
      <x:c r="D18" s="189"/>
      <x:c r="E18" s="189"/>
      <x:c r="F18" s="189"/>
      <x:c r="G18" s="189"/>
      <x:c r="H18" s="189"/>
      <x:c r="I18" s="189"/>
      <x:c r="J18" s="189"/>
    </x:row>
    <x:row r="19">
      <x:c r="A19" s="169"/>
      <x:c r="B19" s="169"/>
      <x:c r="C19" s="169"/>
      <x:c r="D19" s="169"/>
      <x:c r="E19" s="169"/>
      <x:c r="F19" s="169"/>
      <x:c r="G19" s="169"/>
      <x:c r="H19" s="169"/>
      <x:c r="I19" s="169"/>
      <x:c r="J19" s="169"/>
    </x:row>
    <x:row r="20">
      <x:c r="A20" s="190" t="str">
        <x:v>Period</x:v>
      </x:c>
      <x:c r="B20" s="191" t="str">
        <x:v>NEM average spot price (A$/MWh)</x:v>
      </x:c>
      <x:c r="C20" s="169"/>
      <x:c r="D20" s="169"/>
      <x:c r="E20" s="169"/>
      <x:c r="F20" s="169"/>
      <x:c r="G20" s="169"/>
      <x:c r="H20" s="169"/>
      <x:c r="I20" s="169"/>
      <x:c r="J20" s="169"/>
    </x:row>
    <x:row r="21">
      <x:c r="A21" s="169" t="str">
        <x:v>Q4 2024</x:v>
      </x:c>
      <x:c r="B21" s="192" t="n">
        <x:v>88</x:v>
      </x:c>
      <x:c r="C21" s="169"/>
      <x:c r="D21" s="169"/>
      <x:c r="E21" s="169"/>
      <x:c r="F21" s="169"/>
      <x:c r="G21" s="169"/>
      <x:c r="H21" s="169"/>
      <x:c r="I21" s="169"/>
      <x:c r="J21" s="169"/>
    </x:row>
    <x:row r="22">
      <x:c r="A22" s="169" t="str">
        <x:v>Q1 2025</x:v>
      </x:c>
      <x:c r="B22" s="192" t="n">
        <x:v>83</x:v>
      </x:c>
      <x:c r="C22" s="169"/>
      <x:c r="D22" s="169"/>
      <x:c r="E22" s="169"/>
      <x:c r="F22" s="169"/>
      <x:c r="G22" s="169"/>
      <x:c r="H22" s="169"/>
      <x:c r="I22" s="169"/>
      <x:c r="J22" s="169"/>
    </x:row>
    <x:row r="23">
      <x:c r="A23" s="169" t="str">
        <x:v>Q2 2025</x:v>
      </x:c>
      <x:c r="B23" s="192" t="n">
        <x:v>140</x:v>
      </x:c>
      <x:c r="C23" s="169"/>
      <x:c r="D23" s="169"/>
      <x:c r="E23" s="169"/>
      <x:c r="F23" s="169"/>
      <x:c r="G23" s="169"/>
      <x:c r="H23" s="169"/>
      <x:c r="I23" s="169"/>
      <x:c r="J23" s="169"/>
    </x:row>
    <x:row r="24">
      <x:c r="A24" s="169" t="str">
        <x:v>Q3 2025</x:v>
      </x:c>
      <x:c r="B24" s="192" t="n">
        <x:v>87</x:v>
      </x:c>
      <x:c r="C24" s="169"/>
      <x:c r="D24" s="169"/>
      <x:c r="E24" s="169"/>
      <x:c r="F24" s="169"/>
      <x:c r="G24" s="169"/>
      <x:c r="H24" s="169"/>
      <x:c r="I24" s="169"/>
      <x:c r="J24" s="169"/>
    </x:row>
    <x:row r="25">
      <x:c r="A25" s="169" t="str">
        <x:v>Q4 2025</x:v>
      </x:c>
      <x:c r="B25" s="192" t="n">
        <x:v>50</x:v>
      </x:c>
      <x:c r="C25" s="169"/>
      <x:c r="D25" s="169"/>
      <x:c r="E25" s="169"/>
      <x:c r="F25" s="169"/>
      <x:c r="G25" s="169"/>
      <x:c r="H25" s="169"/>
      <x:c r="I25" s="169"/>
      <x:c r="J25" s="169"/>
    </x:row>
    <x:row r="26">
      <x:c r="A26" s="169" t="str">
        <x:v>Q1 2026</x:v>
      </x:c>
      <x:c r="B26" s="192" t="n">
        <x:v>73</x:v>
      </x:c>
      <x:c r="C26" s="169"/>
      <x:c r="D26" s="169"/>
      <x:c r="E26" s="169"/>
      <x:c r="F26" s="169"/>
      <x:c r="G26" s="169"/>
      <x:c r="H26" s="169"/>
      <x:c r="I26" s="169"/>
      <x:c r="J26" s="169"/>
    </x:row>
    <x:row r="27">
      <x:c r="A27" s="169"/>
      <x:c r="B27" s="169"/>
      <x:c r="C27" s="169"/>
      <x:c r="D27" s="169"/>
      <x:c r="E27" s="169"/>
      <x:c r="F27" s="169"/>
      <x:c r="G27" s="169"/>
      <x:c r="H27" s="169"/>
      <x:c r="I27" s="169"/>
      <x:c r="J27" s="169"/>
    </x:row>
    <x:row r="28">
      <x:c r="A28" s="190" t="str">
        <x:v>2024 generation mix</x:v>
      </x:c>
      <x:c r="B28" s="191" t="str">
        <x:v>GWh</x:v>
      </x:c>
      <x:c r="C28" s="169"/>
      <x:c r="D28" s="169"/>
      <x:c r="E28" s="169"/>
      <x:c r="F28" s="169"/>
      <x:c r="G28" s="169"/>
      <x:c r="H28" s="169"/>
      <x:c r="I28" s="169"/>
      <x:c r="J28" s="169"/>
    </x:row>
    <x:row r="29">
      <x:c r="A29" s="169" t="str">
        <x:v>Black coal</x:v>
      </x:c>
      <x:c r="B29" s="193" t="n">
        <x:v>96391</x:v>
      </x:c>
      <x:c r="C29" s="169"/>
      <x:c r="D29" s="169"/>
      <x:c r="E29" s="169"/>
      <x:c r="F29" s="169"/>
      <x:c r="G29" s="169"/>
      <x:c r="H29" s="169"/>
      <x:c r="I29" s="169"/>
      <x:c r="J29" s="169"/>
    </x:row>
    <x:row r="30">
      <x:c r="A30" s="169" t="str">
        <x:v>Brown coal</x:v>
      </x:c>
      <x:c r="B30" s="193" t="n">
        <x:v>31413</x:v>
      </x:c>
      <x:c r="C30" s="169"/>
      <x:c r="D30" s="169"/>
      <x:c r="E30" s="169"/>
      <x:c r="F30" s="169"/>
      <x:c r="G30" s="169"/>
      <x:c r="H30" s="169"/>
      <x:c r="I30" s="169"/>
      <x:c r="J30" s="169"/>
    </x:row>
    <x:row r="31">
      <x:c r="A31" s="169" t="str">
        <x:v>Gas</x:v>
      </x:c>
      <x:c r="B31" s="193" t="n">
        <x:v>48844</x:v>
      </x:c>
      <x:c r="C31" s="169"/>
      <x:c r="D31" s="169"/>
      <x:c r="E31" s="169"/>
      <x:c r="F31" s="169"/>
      <x:c r="G31" s="169"/>
      <x:c r="H31" s="169"/>
      <x:c r="I31" s="169"/>
      <x:c r="J31" s="169"/>
    </x:row>
    <x:row r="32">
      <x:c r="A32" s="169" t="str">
        <x:v>Oil</x:v>
      </x:c>
      <x:c r="B32" s="193" t="n">
        <x:v>4869</x:v>
      </x:c>
      <x:c r="C32" s="169"/>
      <x:c r="D32" s="169"/>
      <x:c r="E32" s="169"/>
      <x:c r="F32" s="169"/>
      <x:c r="G32" s="169"/>
      <x:c r="H32" s="169"/>
      <x:c r="I32" s="169"/>
      <x:c r="J32" s="169"/>
    </x:row>
    <x:row r="33">
      <x:c r="A33" s="169" t="str">
        <x:v>Solar PV</x:v>
      </x:c>
      <x:c r="B33" s="193" t="n">
        <x:v>51849</x:v>
      </x:c>
      <x:c r="C33" s="169"/>
      <x:c r="D33" s="169"/>
      <x:c r="E33" s="169"/>
      <x:c r="F33" s="169"/>
      <x:c r="G33" s="169"/>
      <x:c r="H33" s="169"/>
      <x:c r="I33" s="169"/>
      <x:c r="J33" s="169"/>
    </x:row>
    <x:row r="34">
      <x:c r="A34" s="169" t="str">
        <x:v>Wind</x:v>
      </x:c>
      <x:c r="B34" s="193" t="n">
        <x:v>32894</x:v>
      </x:c>
      <x:c r="C34" s="169"/>
      <x:c r="D34" s="169"/>
      <x:c r="E34" s="169"/>
      <x:c r="F34" s="169"/>
      <x:c r="G34" s="169"/>
      <x:c r="H34" s="169"/>
      <x:c r="I34" s="169"/>
      <x:c r="J34" s="169"/>
    </x:row>
    <x:row r="35">
      <x:c r="A35" s="169" t="str">
        <x:v>Hydro &amp; bioenergy</x:v>
      </x:c>
      <x:c r="B35" s="193" t="n">
        <x:v>17660</x:v>
      </x:c>
      <x:c r="C35" s="169"/>
      <x:c r="D35" s="169"/>
      <x:c r="E35" s="169"/>
      <x:c r="F35" s="169"/>
      <x:c r="G35" s="169"/>
      <x:c r="H35" s="169"/>
      <x:c r="I35" s="169"/>
      <x:c r="J35" s="169"/>
    </x:row>
    <x:row r="36">
      <x:c r="A36" s="169"/>
      <x:c r="B36" s="169"/>
      <x:c r="C36" s="169"/>
      <x:c r="D36" s="169"/>
      <x:c r="E36" s="169"/>
      <x:c r="F36" s="169"/>
      <x:c r="G36" s="169"/>
      <x:c r="H36" s="169"/>
      <x:c r="I36" s="169"/>
      <x:c r="J36" s="169"/>
    </x:row>
    <x:row r="37">
      <x:c r="A37" s="194" t="str">
        <x:v>Navigation: Market History → source-backed price/capacity history | Assumptions → editable project drivers | Operating Model → operating cash flow | Debt &amp; Returns → financing and equity returns | Sensitivity → scenario matrix | Checks → model integrity | Sources &amp; Audit → URLs and assumption log</x:v>
      </x:c>
      <x:c r="B37" s="194"/>
      <x:c r="C37" s="194"/>
      <x:c r="D37" s="194"/>
      <x:c r="E37" s="194"/>
      <x:c r="F37" s="194"/>
      <x:c r="G37" s="194"/>
      <x:c r="H37" s="194"/>
      <x:c r="I37" s="194"/>
      <x:c r="J37" s="194"/>
    </x:row>
    <x:row r="38">
      <x:c r="A38" s="194"/>
      <x:c r="B38" s="194"/>
      <x:c r="C38" s="194"/>
      <x:c r="D38" s="194"/>
      <x:c r="E38" s="194"/>
      <x:c r="F38" s="194"/>
      <x:c r="G38" s="194"/>
      <x:c r="H38" s="194"/>
      <x:c r="I38" s="194"/>
      <x:c r="J38" s="194"/>
    </x:row>
    <x:row r="39">
      <x:c r="A39" s="194"/>
      <x:c r="B39" s="194"/>
      <x:c r="C39" s="194"/>
      <x:c r="D39" s="194"/>
      <x:c r="E39" s="194"/>
      <x:c r="F39" s="194"/>
      <x:c r="G39" s="194"/>
      <x:c r="H39" s="194"/>
      <x:c r="I39" s="194"/>
      <x:c r="J39" s="194"/>
    </x:row>
  </x:sheetData>
  <x:mergeCells>
    <x:mergeCell ref="A1:J3"/>
    <x:mergeCell ref="A4:J4"/>
    <x:mergeCell ref="A6:J6"/>
    <x:mergeCell ref="A8:B8"/>
    <x:mergeCell ref="D8:E8"/>
    <x:mergeCell ref="G8:H8"/>
    <x:mergeCell ref="I8:J8"/>
    <x:mergeCell ref="A9:B11"/>
    <x:mergeCell ref="D9:E11"/>
    <x:mergeCell ref="G9:H11"/>
    <x:mergeCell ref="I9:J11"/>
    <x:mergeCell ref="A13:J13"/>
    <x:mergeCell ref="A14:J18"/>
    <x:mergeCell ref="A37:J39"/>
  </x:mergeCells>
  <x:pageMargins left="0.7" right="0.7" top="0.75" bottom="0.75" header="0.3" footer="0.3"/>
  <x:drawing xmlns:r="http://schemas.openxmlformats.org/officeDocument/2006/relationships" r:id="Rbe3dec1ba5794778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6" hidden="0" customWidth="1"/>
    <x:col min="3" max="3" width="14" hidden="0" customWidth="1"/>
    <x:col min="4" max="4" width="14" hidden="0" customWidth="1"/>
    <x:col min="5" max="5" width="18" hidden="0" customWidth="1"/>
    <x:col min="6" max="6" width="12" hidden="0" customWidth="1"/>
    <x:col min="7" max="7" width="12" hidden="0" customWidth="1"/>
    <x:col min="8" max="8" width="34" hidden="0" customWidth="1"/>
  </x:cols>
  <x:sheetData>
    <x:row r="1" ht="24" customHeight="1">
      <x:c r="A1" s="167" t="str">
        <x:v>Market History — NEM Price &amp; Capacity Indicators</x:v>
      </x:c>
      <x:c r="B1" s="167" t="str">
        <x:v>Market History — NEM Price &amp; Capacity Indicators</x:v>
      </x:c>
      <x:c r="C1" s="167" t="str">
        <x:v>Market History — NEM Price &amp; Capacity Indicators</x:v>
      </x:c>
      <x:c r="D1" s="167" t="str">
        <x:v>Market History — NEM Price &amp; Capacity Indicators</x:v>
      </x:c>
      <x:c r="E1" s="167" t="str">
        <x:v>Market History — NEM Price &amp; Capacity Indicators</x:v>
      </x:c>
      <x:c r="F1" s="167" t="str">
        <x:v>Market History — NEM Price &amp; Capacity Indicators</x:v>
      </x:c>
      <x:c r="G1" s="167" t="str">
        <x:v>Market History — NEM Price &amp; Capacity Indicators</x:v>
      </x:c>
      <x:c r="H1" s="167" t="str">
        <x:v>Market History — NEM Price &amp; Capacity Indicators</x:v>
      </x:c>
    </x:row>
    <x:row r="2" ht="24" customHeight="1">
      <x:c r="A2" s="167" t="str">
        <x:v>Market History — NEM Price &amp; Capacity Indicators</x:v>
      </x:c>
      <x:c r="B2" s="167" t="str">
        <x:v>Market History — NEM Price &amp; Capacity Indicators</x:v>
      </x:c>
      <x:c r="C2" s="167" t="str">
        <x:v>Market History — NEM Price &amp; Capacity Indicators</x:v>
      </x:c>
      <x:c r="D2" s="167" t="str">
        <x:v>Market History — NEM Price &amp; Capacity Indicators</x:v>
      </x:c>
      <x:c r="E2" s="167" t="str">
        <x:v>Market History — NEM Price &amp; Capacity Indicators</x:v>
      </x:c>
      <x:c r="F2" s="167" t="str">
        <x:v>Market History — NEM Price &amp; Capacity Indicators</x:v>
      </x:c>
      <x:c r="G2" s="167" t="str">
        <x:v>Market History — NEM Price &amp; Capacity Indicators</x:v>
      </x:c>
      <x:c r="H2" s="167" t="str">
        <x:v>Market History — NEM Price &amp; Capacity Indicators</x:v>
      </x:c>
    </x:row>
    <x:row r="3" ht="24" customHeight="1">
      <x:c r="A3" s="167" t="str">
        <x:v>Market History — NEM Price &amp; Capacity Indicators</x:v>
      </x:c>
      <x:c r="B3" s="167" t="str">
        <x:v>Market History — NEM Price &amp; Capacity Indicators</x:v>
      </x:c>
      <x:c r="C3" s="167" t="str">
        <x:v>Market History — NEM Price &amp; Capacity Indicators</x:v>
      </x:c>
      <x:c r="D3" s="167" t="str">
        <x:v>Market History — NEM Price &amp; Capacity Indicators</x:v>
      </x:c>
      <x:c r="E3" s="167" t="str">
        <x:v>Market History — NEM Price &amp; Capacity Indicators</x:v>
      </x:c>
      <x:c r="F3" s="167" t="str">
        <x:v>Market History — NEM Price &amp; Capacity Indicators</x:v>
      </x:c>
      <x:c r="G3" s="167" t="str">
        <x:v>Market History — NEM Price &amp; Capacity Indicators</x:v>
      </x:c>
      <x:c r="H3" s="167" t="str">
        <x:v>Market History — NEM Price &amp; Capacity Indicators</x:v>
      </x:c>
    </x:row>
    <x:row r="4">
      <x:c r="A4" s="168" t="str">
        <x:v>价格采用 AEMO QED 的 NEM 五分钟调度价格季度时间加权平均。容量部分区分“平均可用量”“新增容量”和“年度交付装机”，不可直接相加。</x:v>
      </x:c>
      <x:c r="B4" s="168"/>
      <x:c r="C4" s="168"/>
      <x:c r="D4" s="168"/>
      <x:c r="E4" s="168"/>
      <x:c r="F4" s="168"/>
      <x:c r="G4" s="168"/>
      <x:c r="H4" s="168"/>
    </x:row>
    <x:row r="5">
      <x:c r="A5" s="168"/>
      <x:c r="B5" s="168"/>
      <x:c r="C5" s="168"/>
      <x:c r="D5" s="168"/>
      <x:c r="E5" s="168"/>
      <x:c r="F5" s="168"/>
      <x:c r="G5" s="168"/>
      <x:c r="H5" s="168"/>
    </x:row>
    <x:row r="6">
      <x:c r="A6" s="169"/>
      <x:c r="B6" s="169"/>
      <x:c r="C6" s="169"/>
      <x:c r="D6" s="169"/>
      <x:c r="E6" s="169"/>
      <x:c r="F6" s="169"/>
      <x:c r="G6" s="169"/>
      <x:c r="H6" s="169"/>
    </x:row>
    <x:row r="7">
      <x:c r="A7" s="167" t="str">
        <x:v>A. QUARTERLY WHOLESALE PRICE HISTORY</x:v>
      </x:c>
      <x:c r="B7" s="167" t="str">
        <x:v>A. QUARTERLY WHOLESALE PRICE HISTORY</x:v>
      </x:c>
      <x:c r="C7" s="167" t="str">
        <x:v>A. QUARTERLY WHOLESALE PRICE HISTORY</x:v>
      </x:c>
      <x:c r="D7" s="167" t="str">
        <x:v>A. QUARTERLY WHOLESALE PRICE HISTORY</x:v>
      </x:c>
      <x:c r="E7" s="167" t="str">
        <x:v>A. QUARTERLY WHOLESALE PRICE HISTORY</x:v>
      </x:c>
      <x:c r="F7" s="167" t="str">
        <x:v>A. QUARTERLY WHOLESALE PRICE HISTORY</x:v>
      </x:c>
      <x:c r="G7" s="167" t="str">
        <x:v>A. QUARTERLY WHOLESALE PRICE HISTORY</x:v>
      </x:c>
      <x:c r="H7" s="167" t="str">
        <x:v>A. QUARTERLY WHOLESALE PRICE HISTORY</x:v>
      </x:c>
    </x:row>
    <x:row r="8">
      <x:c r="A8" s="195" t="str">
        <x:v>Period</x:v>
      </x:c>
      <x:c r="B8" s="196" t="str">
        <x:v>NEM price</x:v>
      </x:c>
      <x:c r="C8" s="196" t="str">
        <x:v>Energy component</x:v>
      </x:c>
      <x:c r="D8" s="196" t="str">
        <x:v>Cap return</x:v>
      </x:c>
      <x:c r="E8" s="196" t="str">
        <x:v>Renewable share</x:v>
      </x:c>
      <x:c r="F8" s="196" t="str">
        <x:v>Status</x:v>
      </x:c>
      <x:c r="G8" s="196" t="str">
        <x:v>Source ID</x:v>
      </x:c>
      <x:c r="H8" s="196" t="str">
        <x:v>Definition</x:v>
      </x:c>
    </x:row>
    <x:row r="9">
      <x:c r="A9" s="197" t="str">
        <x:v>Q4 2024</x:v>
      </x:c>
      <x:c r="B9" s="198" t="n">
        <x:v>88</x:v>
      </x:c>
      <x:c r="C9" s="198"/>
      <x:c r="D9" s="198"/>
      <x:c r="E9" s="199"/>
      <x:c r="F9" s="197" t="str">
        <x:v>Actual</x:v>
      </x:c>
      <x:c r="G9" s="197" t="str">
        <x:v>SRC-01</x:v>
      </x:c>
      <x:c r="H9" s="200" t="str">
        <x:v>Time-weighted quarterly average</x:v>
      </x:c>
    </x:row>
    <x:row r="10">
      <x:c r="A10" s="197" t="str">
        <x:v>Q1 2025</x:v>
      </x:c>
      <x:c r="B10" s="198" t="n">
        <x:v>83</x:v>
      </x:c>
      <x:c r="C10" s="198" t="n">
        <x:v>76</x:v>
      </x:c>
      <x:c r="D10" s="198" t="n">
        <x:v>7</x:v>
      </x:c>
      <x:c r="E10" s="199"/>
      <x:c r="F10" s="197" t="str">
        <x:v>Actual</x:v>
      </x:c>
      <x:c r="G10" s="197" t="str">
        <x:v>SRC-02</x:v>
      </x:c>
      <x:c r="H10" s="200" t="str">
        <x:v>Energy + cap return</x:v>
      </x:c>
    </x:row>
    <x:row r="11">
      <x:c r="A11" s="197" t="str">
        <x:v>Q2 2025</x:v>
      </x:c>
      <x:c r="B11" s="198" t="n">
        <x:v>140</x:v>
      </x:c>
      <x:c r="C11" s="198" t="n">
        <x:v>103</x:v>
      </x:c>
      <x:c r="D11" s="198" t="n">
        <x:v>37</x:v>
      </x:c>
      <x:c r="E11" s="199"/>
      <x:c r="F11" s="197" t="str">
        <x:v>Actual</x:v>
      </x:c>
      <x:c r="G11" s="197" t="str">
        <x:v>SRC-03</x:v>
      </x:c>
      <x:c r="H11" s="200" t="str">
        <x:v>Energy + cap return</x:v>
      </x:c>
    </x:row>
    <x:row r="12">
      <x:c r="A12" s="197" t="str">
        <x:v>Q3 2025</x:v>
      </x:c>
      <x:c r="B12" s="198" t="n">
        <x:v>87</x:v>
      </x:c>
      <x:c r="C12" s="198" t="n">
        <x:v>81</x:v>
      </x:c>
      <x:c r="D12" s="198" t="n">
        <x:v>6</x:v>
      </x:c>
      <x:c r="E12" s="199"/>
      <x:c r="F12" s="197" t="str">
        <x:v>Actual</x:v>
      </x:c>
      <x:c r="G12" s="197" t="str">
        <x:v>SRC-04</x:v>
      </x:c>
      <x:c r="H12" s="200" t="str">
        <x:v>Energy + cap return</x:v>
      </x:c>
    </x:row>
    <x:row r="13">
      <x:c r="A13" s="197" t="str">
        <x:v>Q4 2025</x:v>
      </x:c>
      <x:c r="B13" s="198" t="n">
        <x:v>50</x:v>
      </x:c>
      <x:c r="C13" s="198"/>
      <x:c r="D13" s="198"/>
      <x:c r="E13" s="199" t="n">
        <x:v>0.5</x:v>
      </x:c>
      <x:c r="F13" s="197" t="str">
        <x:v>Actual</x:v>
      </x:c>
      <x:c r="G13" s="197" t="str">
        <x:v>SRC-05</x:v>
      </x:c>
      <x:c r="H13" s="200" t="str">
        <x:v>Quarterly average; renewable share &gt;50%</x:v>
      </x:c>
    </x:row>
    <x:row r="14">
      <x:c r="A14" s="201" t="str">
        <x:v>Q1 2026</x:v>
      </x:c>
      <x:c r="B14" s="202" t="n">
        <x:v>73</x:v>
      </x:c>
      <x:c r="C14" s="202" t="n">
        <x:v>62</x:v>
      </x:c>
      <x:c r="D14" s="202" t="n">
        <x:v>10</x:v>
      </x:c>
      <x:c r="E14" s="203" t="n">
        <x:v>0.465</x:v>
      </x:c>
      <x:c r="F14" s="201" t="str">
        <x:v>Actual</x:v>
      </x:c>
      <x:c r="G14" s="201" t="str">
        <x:v>SRC-06</x:v>
      </x:c>
      <x:c r="H14" s="204" t="str">
        <x:v>Quarterly average; first-quarter renewable share</x:v>
      </x:c>
    </x:row>
    <x:row r="15">
      <x:c r="A15" s="169"/>
      <x:c r="B15" s="169"/>
      <x:c r="C15" s="169"/>
      <x:c r="D15" s="169"/>
      <x:c r="E15" s="169"/>
      <x:c r="F15" s="169"/>
      <x:c r="G15" s="169"/>
      <x:c r="H15" s="169"/>
    </x:row>
    <x:row r="16">
      <x:c r="A16" s="169"/>
      <x:c r="B16" s="169"/>
      <x:c r="C16" s="169"/>
      <x:c r="D16" s="169"/>
      <x:c r="E16" s="169"/>
      <x:c r="F16" s="169"/>
      <x:c r="G16" s="169"/>
      <x:c r="H16" s="169"/>
    </x:row>
    <x:row r="17">
      <x:c r="A17" s="167" t="str">
        <x:v>B. CAPACITY &amp; STORAGE INDICATORS</x:v>
      </x:c>
      <x:c r="B17" s="167" t="str">
        <x:v>B. CAPACITY &amp; STORAGE INDICATORS</x:v>
      </x:c>
      <x:c r="C17" s="167" t="str">
        <x:v>B. CAPACITY &amp; STORAGE INDICATORS</x:v>
      </x:c>
      <x:c r="D17" s="167" t="str">
        <x:v>B. CAPACITY &amp; STORAGE INDICATORS</x:v>
      </x:c>
      <x:c r="E17" s="167" t="str">
        <x:v>B. CAPACITY &amp; STORAGE INDICATORS</x:v>
      </x:c>
      <x:c r="F17" s="167" t="str">
        <x:v>B. CAPACITY &amp; STORAGE INDICATORS</x:v>
      </x:c>
      <x:c r="G17" s="167" t="str">
        <x:v>B. CAPACITY &amp; STORAGE INDICATORS</x:v>
      </x:c>
      <x:c r="H17" s="167" t="str">
        <x:v>B. CAPACITY &amp; STORAGE INDICATORS</x:v>
      </x:c>
    </x:row>
    <x:row r="18">
      <x:c r="A18" s="195" t="str">
        <x:v>As of</x:v>
      </x:c>
      <x:c r="B18" s="196" t="str">
        <x:v>Metric</x:v>
      </x:c>
      <x:c r="C18" s="196" t="str">
        <x:v>Value</x:v>
      </x:c>
      <x:c r="D18" s="196" t="str">
        <x:v>Unit</x:v>
      </x:c>
      <x:c r="E18" s="196" t="str">
        <x:v>Comparison base</x:v>
      </x:c>
      <x:c r="F18" s="196" t="str">
        <x:v>Status</x:v>
      </x:c>
      <x:c r="G18" s="196" t="str">
        <x:v>Source ID</x:v>
      </x:c>
      <x:c r="H18" s="196" t="str">
        <x:v>Interpretation</x:v>
      </x:c>
    </x:row>
    <x:row r="19">
      <x:c r="A19" s="197" t="str">
        <x:v>Q4 2023</x:v>
      </x:c>
      <x:c r="B19" s="197" t="str">
        <x:v>Grid-scale battery average availability</x:v>
      </x:c>
      <x:c r="C19" s="205" t="n">
        <x:v>755</x:v>
      </x:c>
      <x:c r="D19" s="197" t="str">
        <x:v>MW</x:v>
      </x:c>
      <x:c r="E19" s="197"/>
      <x:c r="F19" s="197" t="str">
        <x:v>Actual</x:v>
      </x:c>
      <x:c r="G19" s="197" t="str">
        <x:v>SRC-07</x:v>
      </x:c>
      <x:c r="H19" s="200" t="str">
        <x:v>Availability, not nameplate capacity</x:v>
      </x:c>
    </x:row>
    <x:row r="20">
      <x:c r="A20" s="197" t="str">
        <x:v>Q4 2024</x:v>
      </x:c>
      <x:c r="B20" s="197" t="str">
        <x:v>Grid-scale battery average availability</x:v>
      </x:c>
      <x:c r="C20" s="205" t="n">
        <x:v>1087</x:v>
      </x:c>
      <x:c r="D20" s="197" t="str">
        <x:v>MW</x:v>
      </x:c>
      <x:c r="E20" s="197" t="str">
        <x:v>+44% YoY</x:v>
      </x:c>
      <x:c r="F20" s="197" t="str">
        <x:v>Actual</x:v>
      </x:c>
      <x:c r="G20" s="197" t="str">
        <x:v>SRC-07</x:v>
      </x:c>
      <x:c r="H20" s="200" t="str">
        <x:v>Availability, not nameplate capacity</x:v>
      </x:c>
    </x:row>
    <x:row r="21">
      <x:c r="A21" s="197" t="str">
        <x:v>FY2023-24</x:v>
      </x:c>
      <x:c r="B21" s="197" t="str">
        <x:v>New renewable capacity delivered</x:v>
      </x:c>
      <x:c r="C21" s="205" t="n">
        <x:v>5.9</x:v>
      </x:c>
      <x:c r="D21" s="197" t="str">
        <x:v>GW</x:v>
      </x:c>
      <x:c r="E21" s="197"/>
      <x:c r="F21" s="197" t="str">
        <x:v>Actual</x:v>
      </x:c>
      <x:c r="G21" s="197" t="str">
        <x:v>SRC-08</x:v>
      </x:c>
      <x:c r="H21" s="200" t="str">
        <x:v>Annual national delivery</x:v>
      </x:c>
    </x:row>
    <x:row r="22">
      <x:c r="A22" s="197" t="str">
        <x:v>FY2024-25</x:v>
      </x:c>
      <x:c r="B22" s="197" t="str">
        <x:v>New renewable capacity delivered</x:v>
      </x:c>
      <x:c r="C22" s="205" t="n">
        <x:v>7.7</x:v>
      </x:c>
      <x:c r="D22" s="197" t="str">
        <x:v>GW</x:v>
      </x:c>
      <x:c r="E22" s="197" t="str">
        <x:v>+1.8 GW YoY</x:v>
      </x:c>
      <x:c r="F22" s="197" t="str">
        <x:v>Actual</x:v>
      </x:c>
      <x:c r="G22" s="197" t="str">
        <x:v>SRC-08</x:v>
      </x:c>
      <x:c r="H22" s="200" t="str">
        <x:v>Annual national delivery</x:v>
      </x:c>
    </x:row>
    <x:row r="23">
      <x:c r="A23" s="201" t="str">
        <x:v>Q1 2026</x:v>
      </x:c>
      <x:c r="B23" s="201" t="str">
        <x:v>New battery capacity added in prior 12 months</x:v>
      </x:c>
      <x:c r="C23" s="206" t="n">
        <x:v>4445</x:v>
      </x:c>
      <x:c r="D23" s="201" t="str">
        <x:v>MW</x:v>
      </x:c>
      <x:c r="E23" s="201" t="str">
        <x:v>More than doubled installed capacity</x:v>
      </x:c>
      <x:c r="F23" s="201" t="str">
        <x:v>Actual</x:v>
      </x:c>
      <x:c r="G23" s="201" t="str">
        <x:v>SRC-06</x:v>
      </x:c>
      <x:c r="H23" s="204" t="str">
        <x:v>Addition over 12 months, not total fleet</x:v>
      </x:c>
    </x:row>
    <x:row r="24">
      <x:c r="A24" s="169"/>
      <x:c r="B24" s="169"/>
      <x:c r="C24" s="169"/>
      <x:c r="D24" s="169"/>
      <x:c r="E24" s="169"/>
      <x:c r="F24" s="169"/>
      <x:c r="G24" s="169"/>
      <x:c r="H24" s="169"/>
    </x:row>
    <x:row r="25">
      <x:c r="A25" s="169"/>
      <x:c r="B25" s="169"/>
      <x:c r="C25" s="169"/>
      <x:c r="D25" s="169"/>
      <x:c r="E25" s="169"/>
      <x:c r="F25" s="169"/>
      <x:c r="G25" s="169"/>
      <x:c r="H25" s="169"/>
    </x:row>
    <x:row r="26">
      <x:c r="A26" s="167" t="str">
        <x:v>C. AUSTRALIA 2024 GENERATION MIX</x:v>
      </x:c>
      <x:c r="B26" s="167" t="str">
        <x:v>C. AUSTRALIA 2024 GENERATION MIX</x:v>
      </x:c>
      <x:c r="C26" s="167" t="str">
        <x:v>C. AUSTRALIA 2024 GENERATION MIX</x:v>
      </x:c>
      <x:c r="D26" s="167" t="str">
        <x:v>C. AUSTRALIA 2024 GENERATION MIX</x:v>
      </x:c>
      <x:c r="E26" s="167" t="str">
        <x:v>C. AUSTRALIA 2024 GENERATION MIX</x:v>
      </x:c>
      <x:c r="F26" s="167" t="str">
        <x:v>C. AUSTRALIA 2024 GENERATION MIX</x:v>
      </x:c>
      <x:c r="G26" s="167" t="str">
        <x:v>C. AUSTRALIA 2024 GENERATION MIX</x:v>
      </x:c>
      <x:c r="H26" s="167" t="str">
        <x:v>C. AUSTRALIA 2024 GENERATION MIX</x:v>
      </x:c>
    </x:row>
    <x:row r="27">
      <x:c r="A27" s="190" t="str">
        <x:v>Fuel</x:v>
      </x:c>
      <x:c r="B27" s="207" t="str">
        <x:v>Generation (GWh)</x:v>
      </x:c>
      <x:c r="C27" s="207" t="str">
        <x:v>Share</x:v>
      </x:c>
      <x:c r="D27" s="191" t="str">
        <x:v>Source ID</x:v>
      </x:c>
      <x:c r="E27" s="169"/>
      <x:c r="F27" s="169"/>
      <x:c r="G27" s="169"/>
      <x:c r="H27" s="169"/>
    </x:row>
    <x:row r="28">
      <x:c r="A28" s="169" t="str">
        <x:v>Black coal</x:v>
      </x:c>
      <x:c r="B28" s="193" t="n">
        <x:v>96391</x:v>
      </x:c>
      <x:c r="C28" s="208" t="n">
        <x:v>0.3395005635390251</x:v>
      </x:c>
      <x:c r="D28" s="169" t="str">
        <x:v>SRC-09</x:v>
      </x:c>
      <x:c r="E28" s="169"/>
      <x:c r="F28" s="169"/>
      <x:c r="G28" s="169"/>
      <x:c r="H28" s="169"/>
    </x:row>
    <x:row r="29">
      <x:c r="A29" s="169" t="str">
        <x:v>Brown coal</x:v>
      </x:c>
      <x:c r="B29" s="193" t="n">
        <x:v>31413</x:v>
      </x:c>
      <x:c r="C29" s="208" t="n">
        <x:v>0.11064032121724429</x:v>
      </x:c>
      <x:c r="D29" s="169" t="str">
        <x:v>SRC-09</x:v>
      </x:c>
      <x:c r="E29" s="169"/>
      <x:c r="F29" s="169"/>
      <x:c r="G29" s="169"/>
      <x:c r="H29" s="169"/>
    </x:row>
    <x:row r="30">
      <x:c r="A30" s="169" t="str">
        <x:v>Gas</x:v>
      </x:c>
      <x:c r="B30" s="193" t="n">
        <x:v>48844</x:v>
      </x:c>
      <x:c r="C30" s="208" t="n">
        <x:v>0.17203437588052972</x:v>
      </x:c>
      <x:c r="D30" s="169" t="str">
        <x:v>SRC-09</x:v>
      </x:c>
      <x:c r="E30" s="169"/>
      <x:c r="F30" s="169"/>
      <x:c r="G30" s="169"/>
      <x:c r="H30" s="169"/>
    </x:row>
    <x:row r="31">
      <x:c r="A31" s="169" t="str">
        <x:v>Oil</x:v>
      </x:c>
      <x:c r="B31" s="193" t="n">
        <x:v>4869</x:v>
      </x:c>
      <x:c r="C31" s="208" t="n">
        <x:v>0.017149196956889264</x:v>
      </x:c>
      <x:c r="D31" s="169" t="str">
        <x:v>SRC-09</x:v>
      </x:c>
      <x:c r="E31" s="169"/>
      <x:c r="F31" s="169"/>
      <x:c r="G31" s="169"/>
      <x:c r="H31" s="169"/>
    </x:row>
    <x:row r="32">
      <x:c r="A32" s="169" t="str">
        <x:v>Solar PV</x:v>
      </x:c>
      <x:c r="B32" s="193" t="n">
        <x:v>51849</x:v>
      </x:c>
      <x:c r="C32" s="208" t="n">
        <x:v>0.18261834319526626</x:v>
      </x:c>
      <x:c r="D32" s="169" t="str">
        <x:v>SRC-09</x:v>
      </x:c>
      <x:c r="E32" s="169"/>
      <x:c r="F32" s="169"/>
      <x:c r="G32" s="169"/>
      <x:c r="H32" s="169"/>
    </x:row>
    <x:row r="33">
      <x:c r="A33" s="169" t="str">
        <x:v>Wind</x:v>
      </x:c>
      <x:c r="B33" s="193" t="n">
        <x:v>32894</x:v>
      </x:c>
      <x:c r="C33" s="208" t="n">
        <x:v>0.11585657931811778</x:v>
      </x:c>
      <x:c r="D33" s="169" t="str">
        <x:v>SRC-09</x:v>
      </x:c>
      <x:c r="E33" s="169"/>
      <x:c r="F33" s="169"/>
      <x:c r="G33" s="169"/>
      <x:c r="H33" s="169"/>
    </x:row>
    <x:row r="34">
      <x:c r="A34" s="169" t="str">
        <x:v>Hydro</x:v>
      </x:c>
      <x:c r="B34" s="193" t="n">
        <x:v>14230</x:v>
      </x:c>
      <x:c r="C34" s="208" t="n">
        <x:v>0.050119752042828966</x:v>
      </x:c>
      <x:c r="D34" s="169" t="str">
        <x:v>SRC-09</x:v>
      </x:c>
      <x:c r="E34" s="169"/>
      <x:c r="F34" s="169"/>
      <x:c r="G34" s="169"/>
      <x:c r="H34" s="169"/>
    </x:row>
    <x:row r="35">
      <x:c r="A35" s="169" t="str">
        <x:v>Bioenergy</x:v>
      </x:c>
      <x:c r="B35" s="193" t="n">
        <x:v>3430</x:v>
      </x:c>
      <x:c r="C35" s="208" t="n">
        <x:v>0.012080867850098619</x:v>
      </x:c>
      <x:c r="D35" s="169" t="str">
        <x:v>SRC-09</x:v>
      </x:c>
      <x:c r="E35" s="169"/>
      <x:c r="F35" s="169"/>
      <x:c r="G35" s="169"/>
      <x:c r="H35" s="169"/>
    </x:row>
  </x:sheetData>
  <x:mergeCells>
    <x:mergeCell ref="A1:H3"/>
    <x:mergeCell ref="A4:H5"/>
    <x:mergeCell ref="A7:H7"/>
    <x:mergeCell ref="A17:H17"/>
    <x:mergeCell ref="A26:H26"/>
  </x:mergeCells>
  <x:pageMargins left="0.7" right="0.7" top="0.75" bottom="0.75" header="0.3" footer="0.3"/>
  <x:drawing xmlns:r="http://schemas.openxmlformats.org/officeDocument/2006/relationships" r:id="R0847a67d507a43a0"/>
  <x:legacyDrawing xmlns:r="http://schemas.openxmlformats.org/officeDocument/2006/relationships" r:id="Rd1532a25e1ab4cce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6" hidden="0" customWidth="1"/>
    <x:col min="3" max="3" width="18" hidden="0" customWidth="1"/>
    <x:col min="4" max="4" width="16" hidden="0" customWidth="1"/>
    <x:col min="5" max="5" width="16" hidden="0" customWidth="1"/>
    <x:col min="6" max="6" width="42" hidden="0" customWidth="1"/>
    <x:col min="7" max="7" width="3" hidden="0" customWidth="1"/>
    <x:col min="8" max="8" width="18" hidden="0" customWidth="1"/>
    <x:col min="9" max="9" width="28" hidden="0" customWidth="1"/>
    <x:col min="10" max="10" width="34" hidden="0" customWidth="1"/>
  </x:cols>
  <x:sheetData>
    <x:row r="1" ht="24" customHeight="1">
      <x:c r="A1" s="167" t="str">
        <x:v>Assumptions — 200 MW / 800 MWh BESS</x:v>
      </x:c>
      <x:c r="B1" s="167" t="str">
        <x:v>Assumptions — 200 MW / 800 MWh BESS</x:v>
      </x:c>
      <x:c r="C1" s="167" t="str">
        <x:v>Assumptions — 200 MW / 800 MWh BESS</x:v>
      </x:c>
      <x:c r="D1" s="167" t="str">
        <x:v>Assumptions — 200 MW / 800 MWh BESS</x:v>
      </x:c>
      <x:c r="E1" s="167" t="str">
        <x:v>Assumptions — 200 MW / 800 MWh BESS</x:v>
      </x:c>
      <x:c r="F1" s="167" t="str">
        <x:v>Assumptions — 200 MW / 800 MWh BESS</x:v>
      </x:c>
      <x:c r="G1" s="169"/>
      <x:c r="H1" s="169"/>
      <x:c r="I1" s="169"/>
      <x:c r="J1" s="169"/>
    </x:row>
    <x:row r="2" ht="24" customHeight="1">
      <x:c r="A2" s="167" t="str">
        <x:v>Assumptions — 200 MW / 800 MWh BESS</x:v>
      </x:c>
      <x:c r="B2" s="167" t="str">
        <x:v>Assumptions — 200 MW / 800 MWh BESS</x:v>
      </x:c>
      <x:c r="C2" s="167" t="str">
        <x:v>Assumptions — 200 MW / 800 MWh BESS</x:v>
      </x:c>
      <x:c r="D2" s="167" t="str">
        <x:v>Assumptions — 200 MW / 800 MWh BESS</x:v>
      </x:c>
      <x:c r="E2" s="167" t="str">
        <x:v>Assumptions — 200 MW / 800 MWh BESS</x:v>
      </x:c>
      <x:c r="F2" s="167" t="str">
        <x:v>Assumptions — 200 MW / 800 MWh BESS</x:v>
      </x:c>
      <x:c r="G2" s="169"/>
      <x:c r="H2" s="169"/>
      <x:c r="I2" s="169"/>
      <x:c r="J2" s="169"/>
    </x:row>
    <x:row r="3" ht="24" customHeight="1">
      <x:c r="A3" s="167" t="str">
        <x:v>Assumptions — 200 MW / 800 MWh BESS</x:v>
      </x:c>
      <x:c r="B3" s="167" t="str">
        <x:v>Assumptions — 200 MW / 800 MWh BESS</x:v>
      </x:c>
      <x:c r="C3" s="167" t="str">
        <x:v>Assumptions — 200 MW / 800 MWh BESS</x:v>
      </x:c>
      <x:c r="D3" s="167" t="str">
        <x:v>Assumptions — 200 MW / 800 MWh BESS</x:v>
      </x:c>
      <x:c r="E3" s="167" t="str">
        <x:v>Assumptions — 200 MW / 800 MWh BESS</x:v>
      </x:c>
      <x:c r="F3" s="167" t="str">
        <x:v>Assumptions — 200 MW / 800 MWh BESS</x:v>
      </x:c>
      <x:c r="G3" s="169"/>
      <x:c r="H3" s="169"/>
      <x:c r="I3" s="169"/>
      <x:c r="J3" s="169"/>
    </x:row>
    <x:row r="4">
      <x:c r="A4" s="168" t="str">
        <x:v>蓝色字体与黄色底纹为可编辑项目假设。历史市场值不应直接作为未来收益预测；应替换为节点级回测、合同和报价。</x:v>
      </x:c>
      <x:c r="B4" s="168"/>
      <x:c r="C4" s="168"/>
      <x:c r="D4" s="168"/>
      <x:c r="E4" s="168"/>
      <x:c r="F4" s="168"/>
      <x:c r="G4" s="169"/>
      <x:c r="H4" s="169"/>
      <x:c r="I4" s="169"/>
      <x:c r="J4" s="169"/>
    </x:row>
    <x:row r="5">
      <x:c r="A5" s="168"/>
      <x:c r="B5" s="168"/>
      <x:c r="C5" s="168"/>
      <x:c r="D5" s="168"/>
      <x:c r="E5" s="168"/>
      <x:c r="F5" s="168"/>
      <x:c r="G5" s="169"/>
      <x:c r="H5" s="169"/>
      <x:c r="I5" s="169"/>
      <x:c r="J5" s="169"/>
    </x:row>
    <x:row r="6">
      <x:c r="A6" s="169"/>
      <x:c r="B6" s="169"/>
      <x:c r="C6" s="169"/>
      <x:c r="D6" s="169"/>
      <x:c r="E6" s="169"/>
      <x:c r="F6" s="169"/>
      <x:c r="G6" s="169"/>
      <x:c r="H6" s="169"/>
      <x:c r="I6" s="169"/>
      <x:c r="J6" s="169"/>
    </x:row>
    <x:row r="7">
      <x:c r="A7" s="190" t="str">
        <x:v>Input</x:v>
      </x:c>
      <x:c r="B7" s="207" t="str">
        <x:v>Base case</x:v>
      </x:c>
      <x:c r="C7" s="207" t="str">
        <x:v>Unit</x:v>
      </x:c>
      <x:c r="D7" s="207" t="str">
        <x:v>Class</x:v>
      </x:c>
      <x:c r="E7" s="207" t="str">
        <x:v>Source/Audit ID</x:v>
      </x:c>
      <x:c r="F7" s="191" t="str">
        <x:v>Notes</x:v>
      </x:c>
      <x:c r="G7" s="169"/>
      <x:c r="H7" s="190" t="str">
        <x:v>Legend</x:v>
      </x:c>
      <x:c r="I7" s="207" t="str">
        <x:v>Meaning</x:v>
      </x:c>
      <x:c r="J7" s="191" t="str">
        <x:v>Action</x:v>
      </x:c>
    </x:row>
    <x:row r="8">
      <x:c r="A8" s="169" t="str">
        <x:v>Power capacity</x:v>
      </x:c>
      <x:c r="B8" s="209" t="n">
        <x:v>200</x:v>
      </x:c>
      <x:c r="C8" s="169" t="str">
        <x:v>MW</x:v>
      </x:c>
      <x:c r="D8" s="169" t="str">
        <x:v>Project</x:v>
      </x:c>
      <x:c r="E8" s="169" t="str">
        <x:v>ASM-01</x:v>
      </x:c>
      <x:c r="F8" s="169" t="str">
        <x:v>AC export capacity</x:v>
      </x:c>
      <x:c r="G8" s="169"/>
      <x:c r="H8" s="210" t="str">
        <x:v>Blue / yellow</x:v>
      </x:c>
      <x:c r="I8" s="169" t="str">
        <x:v>Editable input</x:v>
      </x:c>
      <x:c r="J8" s="169" t="str">
        <x:v>Replace with project evidence</x:v>
      </x:c>
    </x:row>
    <x:row r="9">
      <x:c r="A9" s="169" t="str">
        <x:v>Duration</x:v>
      </x:c>
      <x:c r="B9" s="211" t="n">
        <x:v>4</x:v>
      </x:c>
      <x:c r="C9" s="169" t="str">
        <x:v>hours</x:v>
      </x:c>
      <x:c r="D9" s="169" t="str">
        <x:v>Project</x:v>
      </x:c>
      <x:c r="E9" s="169" t="str">
        <x:v>ASM-02</x:v>
      </x:c>
      <x:c r="F9" s="169" t="str">
        <x:v>Usable duration at COD</x:v>
      </x:c>
      <x:c r="G9" s="169"/>
      <x:c r="H9" s="212" t="str">
        <x:v>Green text</x:v>
      </x:c>
      <x:c r="I9" s="169" t="str">
        <x:v>Link to another sheet</x:v>
      </x:c>
      <x:c r="J9" s="169" t="str">
        <x:v>Trace source cell</x:v>
      </x:c>
    </x:row>
    <x:row r="10">
      <x:c r="A10" s="169" t="str">
        <x:v>Energy capacity</x:v>
      </x:c>
      <x:c r="B10" s="213" t="n">
        <x:f>B8*B9</x:f>
        <x:v>800</x:v>
      </x:c>
      <x:c r="C10" s="169" t="str">
        <x:v>MWh</x:v>
      </x:c>
      <x:c r="D10" s="169" t="str">
        <x:v>Formula</x:v>
      </x:c>
      <x:c r="E10" s="169" t="str">
        <x:v>ASM-03</x:v>
      </x:c>
      <x:c r="F10" s="169" t="str">
        <x:v>Power × duration</x:v>
      </x:c>
      <x:c r="G10" s="169"/>
      <x:c r="H10" s="169" t="str">
        <x:v>Black text</x:v>
      </x:c>
      <x:c r="I10" s="169" t="str">
        <x:v>Formula</x:v>
      </x:c>
      <x:c r="J10" s="169" t="str">
        <x:v>Do not hardcode</x:v>
      </x:c>
    </x:row>
    <x:row r="11">
      <x:c r="A11" s="169" t="str">
        <x:v>Availability</x:v>
      </x:c>
      <x:c r="B11" s="214" t="n">
        <x:v>0.9</x:v>
      </x:c>
      <x:c r="C11" s="169" t="str">
        <x:v>%</x:v>
      </x:c>
      <x:c r="D11" s="169" t="str">
        <x:v>Operating</x:v>
      </x:c>
      <x:c r="E11" s="169" t="str">
        <x:v>ASM-04</x:v>
      </x:c>
      <x:c r="F11" s="169" t="str">
        <x:v>Annual dispatch availability</x:v>
      </x:c>
      <x:c r="G11" s="169"/>
      <x:c r="H11" s="215" t="str">
        <x:v>Red text</x:v>
      </x:c>
      <x:c r="I11" s="169" t="str">
        <x:v>External workbook link</x:v>
      </x:c>
      <x:c r="J11" s="169" t="str">
        <x:v>None used in this sample</x:v>
      </x:c>
    </x:row>
    <x:row r="12">
      <x:c r="A12" s="169" t="str">
        <x:v>Cycles per day</x:v>
      </x:c>
      <x:c r="B12" s="216" t="n">
        <x:v>1.05</x:v>
      </x:c>
      <x:c r="C12" s="169" t="str">
        <x:v>cycles/day</x:v>
      </x:c>
      <x:c r="D12" s="169" t="str">
        <x:v>Operating</x:v>
      </x:c>
      <x:c r="E12" s="169" t="str">
        <x:v>ASM-05</x:v>
      </x:c>
      <x:c r="F12" s="169" t="str">
        <x:v>Equivalent full cycles</x:v>
      </x:c>
      <x:c r="G12" s="169"/>
      <x:c r="H12" s="169"/>
      <x:c r="I12" s="169"/>
      <x:c r="J12" s="169"/>
    </x:row>
    <x:row r="13">
      <x:c r="A13" s="169" t="str">
        <x:v>Round-trip efficiency</x:v>
      </x:c>
      <x:c r="B13" s="217" t="n">
        <x:v>0.86</x:v>
      </x:c>
      <x:c r="C13" s="169" t="str">
        <x:v>%</x:v>
      </x:c>
      <x:c r="D13" s="169" t="str">
        <x:v>Operating</x:v>
      </x:c>
      <x:c r="E13" s="169" t="str">
        <x:v>ASM-06</x:v>
      </x:c>
      <x:c r="F13" s="169" t="str">
        <x:v>AC-to-AC</x:v>
      </x:c>
      <x:c r="G13" s="169"/>
      <x:c r="H13" s="169"/>
      <x:c r="I13" s="169"/>
      <x:c r="J13" s="169"/>
    </x:row>
    <x:row r="14">
      <x:c r="A14" s="169" t="str">
        <x:v>Annual degradation</x:v>
      </x:c>
      <x:c r="B14" s="217" t="n">
        <x:v>0.015</x:v>
      </x:c>
      <x:c r="C14" s="169" t="str">
        <x:v>%</x:v>
      </x:c>
      <x:c r="D14" s="169" t="str">
        <x:v>Operating</x:v>
      </x:c>
      <x:c r="E14" s="169" t="str">
        <x:v>ASM-07</x:v>
      </x:c>
      <x:c r="F14" s="169" t="str">
        <x:v>Usable energy decline</x:v>
      </x:c>
      <x:c r="G14" s="169"/>
      <x:c r="H14" s="169"/>
      <x:c r="I14" s="169"/>
      <x:c r="J14" s="169"/>
    </x:row>
    <x:row r="15">
      <x:c r="A15" s="169" t="str">
        <x:v>Captured discharge spread</x:v>
      </x:c>
      <x:c r="B15" s="218" t="n">
        <x:v>165</x:v>
      </x:c>
      <x:c r="C15" s="169" t="str">
        <x:v>A$/MWh</x:v>
      </x:c>
      <x:c r="D15" s="169" t="str">
        <x:v>Revenue</x:v>
      </x:c>
      <x:c r="E15" s="169" t="str">
        <x:v>ASM-08</x:v>
      </x:c>
      <x:c r="F15" s="169" t="str">
        <x:v>Net discharge price before charging cost</x:v>
      </x:c>
      <x:c r="G15" s="169"/>
      <x:c r="H15" s="169"/>
      <x:c r="I15" s="169"/>
      <x:c r="J15" s="169"/>
    </x:row>
    <x:row r="16">
      <x:c r="A16" s="169" t="str">
        <x:v>Charging energy price</x:v>
      </x:c>
      <x:c r="B16" s="218" t="n">
        <x:v>35</x:v>
      </x:c>
      <x:c r="C16" s="169" t="str">
        <x:v>A$/MWh</x:v>
      </x:c>
      <x:c r="D16" s="169" t="str">
        <x:v>Revenue</x:v>
      </x:c>
      <x:c r="E16" s="169" t="str">
        <x:v>ASM-09</x:v>
      </x:c>
      <x:c r="F16" s="169" t="str">
        <x:v>Weighted average charging price</x:v>
      </x:c>
      <x:c r="G16" s="169"/>
      <x:c r="H16" s="169"/>
      <x:c r="I16" s="169"/>
      <x:c r="J16" s="169"/>
    </x:row>
    <x:row r="17">
      <x:c r="A17" s="169" t="str">
        <x:v>FCAS revenue year 1</x:v>
      </x:c>
      <x:c r="B17" s="218" t="n">
        <x:v>22000</x:v>
      </x:c>
      <x:c r="C17" s="169" t="str">
        <x:v>A$/MW-year</x:v>
      </x:c>
      <x:c r="D17" s="169" t="str">
        <x:v>Revenue</x:v>
      </x:c>
      <x:c r="E17" s="169" t="str">
        <x:v>ASM-10</x:v>
      </x:c>
      <x:c r="F17" s="169" t="str">
        <x:v>Illustrative</x:v>
      </x:c>
      <x:c r="G17" s="169"/>
      <x:c r="H17" s="169"/>
      <x:c r="I17" s="169"/>
      <x:c r="J17" s="169"/>
    </x:row>
    <x:row r="18">
      <x:c r="A18" s="169" t="str">
        <x:v>FCAS annual decline</x:v>
      </x:c>
      <x:c r="B18" s="217" t="n">
        <x:v>0.1</x:v>
      </x:c>
      <x:c r="C18" s="169" t="str">
        <x:v>%</x:v>
      </x:c>
      <x:c r="D18" s="169" t="str">
        <x:v>Revenue</x:v>
      </x:c>
      <x:c r="E18" s="169" t="str">
        <x:v>ASM-11</x:v>
      </x:c>
      <x:c r="F18" s="169" t="str">
        <x:v>Market saturation</x:v>
      </x:c>
      <x:c r="G18" s="169"/>
      <x:c r="H18" s="169"/>
      <x:c r="I18" s="169"/>
      <x:c r="J18" s="169"/>
    </x:row>
    <x:row r="19">
      <x:c r="A19" s="169" t="str">
        <x:v>Network/capacity revenue year 1</x:v>
      </x:c>
      <x:c r="B19" s="218" t="n">
        <x:v>30000</x:v>
      </x:c>
      <x:c r="C19" s="169" t="str">
        <x:v>A$/MW-year</x:v>
      </x:c>
      <x:c r="D19" s="169" t="str">
        <x:v>Revenue</x:v>
      </x:c>
      <x:c r="E19" s="169" t="str">
        <x:v>ASM-12</x:v>
      </x:c>
      <x:c r="F19" s="169" t="str">
        <x:v>Illustrative contracted revenue</x:v>
      </x:c>
      <x:c r="G19" s="169"/>
      <x:c r="H19" s="169"/>
      <x:c r="I19" s="169"/>
      <x:c r="J19" s="169"/>
    </x:row>
    <x:row r="20">
      <x:c r="A20" s="169" t="str">
        <x:v>Revenue &amp; cost escalation</x:v>
      </x:c>
      <x:c r="B20" s="217" t="n">
        <x:v>0.025</x:v>
      </x:c>
      <x:c r="C20" s="169" t="str">
        <x:v>%</x:v>
      </x:c>
      <x:c r="D20" s="169" t="str">
        <x:v>Economic</x:v>
      </x:c>
      <x:c r="E20" s="169" t="str">
        <x:v>ASM-13</x:v>
      </x:c>
      <x:c r="F20" s="169" t="str">
        <x:v>Nominal escalation</x:v>
      </x:c>
      <x:c r="G20" s="169"/>
      <x:c r="H20" s="169"/>
      <x:c r="I20" s="169"/>
      <x:c r="J20" s="169"/>
    </x:row>
    <x:row r="21">
      <x:c r="A21" s="169" t="str">
        <x:v>Fixed O&amp;M year 1</x:v>
      </x:c>
      <x:c r="B21" s="218" t="n">
        <x:v>16000</x:v>
      </x:c>
      <x:c r="C21" s="169" t="str">
        <x:v>A$/MW-year</x:v>
      </x:c>
      <x:c r="D21" s="169" t="str">
        <x:v>Cost</x:v>
      </x:c>
      <x:c r="E21" s="169" t="str">
        <x:v>ASM-14</x:v>
      </x:c>
      <x:c r="F21" s="169" t="str">
        <x:v>Illustrative</x:v>
      </x:c>
      <x:c r="G21" s="169"/>
      <x:c r="H21" s="169"/>
      <x:c r="I21" s="169"/>
      <x:c r="J21" s="169"/>
    </x:row>
    <x:row r="22">
      <x:c r="A22" s="169" t="str">
        <x:v>Variable O&amp;M</x:v>
      </x:c>
      <x:c r="B22" s="218" t="n">
        <x:v>1.5</x:v>
      </x:c>
      <x:c r="C22" s="169" t="str">
        <x:v>A$/MWh discharged</x:v>
      </x:c>
      <x:c r="D22" s="169" t="str">
        <x:v>Cost</x:v>
      </x:c>
      <x:c r="E22" s="169" t="str">
        <x:v>ASM-15</x:v>
      </x:c>
      <x:c r="F22" s="169" t="str">
        <x:v>Illustrative</x:v>
      </x:c>
      <x:c r="G22" s="169"/>
      <x:c r="H22" s="169"/>
      <x:c r="I22" s="169"/>
      <x:c r="J22" s="169"/>
    </x:row>
    <x:row r="23">
      <x:c r="A23" s="169" t="str">
        <x:v>Total installed CAPEX</x:v>
      </x:c>
      <x:c r="B23" s="218" t="n">
        <x:v>360000000</x:v>
      </x:c>
      <x:c r="C23" s="169" t="str">
        <x:v>A$</x:v>
      </x:c>
      <x:c r="D23" s="169" t="str">
        <x:v>Cost</x:v>
      </x:c>
      <x:c r="E23" s="169" t="str">
        <x:v>ASM-16</x:v>
      </x:c>
      <x:c r="F23" s="169" t="str">
        <x:v>Illustrative, all-in</x:v>
      </x:c>
      <x:c r="G23" s="169"/>
      <x:c r="H23" s="169"/>
      <x:c r="I23" s="169"/>
      <x:c r="J23" s="169"/>
    </x:row>
    <x:row r="24">
      <x:c r="A24" s="169" t="str">
        <x:v>Sustaining CAPEX</x:v>
      </x:c>
      <x:c r="B24" s="217" t="n">
        <x:v>0.005</x:v>
      </x:c>
      <x:c r="C24" s="169" t="str">
        <x:v>% of initial CAPEX</x:v>
      </x:c>
      <x:c r="D24" s="169" t="str">
        <x:v>Cost</x:v>
      </x:c>
      <x:c r="E24" s="169" t="str">
        <x:v>ASM-17</x:v>
      </x:c>
      <x:c r="F24" s="169" t="str">
        <x:v>Annual</x:v>
      </x:c>
      <x:c r="G24" s="169"/>
      <x:c r="H24" s="169"/>
      <x:c r="I24" s="169"/>
      <x:c r="J24" s="169"/>
    </x:row>
    <x:row r="25">
      <x:c r="A25" s="169" t="str">
        <x:v>Augmentation in year 12</x:v>
      </x:c>
      <x:c r="B25" s="217" t="n">
        <x:v>0.1</x:v>
      </x:c>
      <x:c r="C25" s="169" t="str">
        <x:v>% of initial CAPEX</x:v>
      </x:c>
      <x:c r="D25" s="169" t="str">
        <x:v>Cost</x:v>
      </x:c>
      <x:c r="E25" s="169" t="str">
        <x:v>ASM-18</x:v>
      </x:c>
      <x:c r="F25" s="169" t="str">
        <x:v>One-time</x:v>
      </x:c>
      <x:c r="G25" s="169"/>
      <x:c r="H25" s="169"/>
      <x:c r="I25" s="169"/>
      <x:c r="J25" s="169"/>
    </x:row>
    <x:row r="26">
      <x:c r="A26" s="169" t="str">
        <x:v>Corporate tax rate</x:v>
      </x:c>
      <x:c r="B26" s="217" t="n">
        <x:v>0.3</x:v>
      </x:c>
      <x:c r="C26" s="169" t="str">
        <x:v>%</x:v>
      </x:c>
      <x:c r="D26" s="169" t="str">
        <x:v>Tax</x:v>
      </x:c>
      <x:c r="E26" s="169" t="str">
        <x:v>ASM-19</x:v>
      </x:c>
      <x:c r="F26" s="169" t="str">
        <x:v>Simplified</x:v>
      </x:c>
      <x:c r="G26" s="169"/>
      <x:c r="H26" s="169"/>
      <x:c r="I26" s="169"/>
      <x:c r="J26" s="169"/>
    </x:row>
    <x:row r="27">
      <x:c r="A27" s="169" t="str">
        <x:v>Tax depreciation life</x:v>
      </x:c>
      <x:c r="B27" s="219" t="n">
        <x:v>15</x:v>
      </x:c>
      <x:c r="C27" s="169" t="str">
        <x:v>years</x:v>
      </x:c>
      <x:c r="D27" s="169" t="str">
        <x:v>Tax</x:v>
      </x:c>
      <x:c r="E27" s="169" t="str">
        <x:v>ASM-20</x:v>
      </x:c>
      <x:c r="F27" s="169" t="str">
        <x:v>Straight-line</x:v>
      </x:c>
      <x:c r="G27" s="169"/>
      <x:c r="H27" s="169"/>
      <x:c r="I27" s="169"/>
      <x:c r="J27" s="169"/>
    </x:row>
    <x:row r="28">
      <x:c r="A28" s="169" t="str">
        <x:v>Project life</x:v>
      </x:c>
      <x:c r="B28" s="219" t="n">
        <x:v>20</x:v>
      </x:c>
      <x:c r="C28" s="169" t="str">
        <x:v>years</x:v>
      </x:c>
      <x:c r="D28" s="169" t="str">
        <x:v>Model</x:v>
      </x:c>
      <x:c r="E28" s="169" t="str">
        <x:v>ASM-21</x:v>
      </x:c>
      <x:c r="F28" s="169" t="str">
        <x:v>No terminal value</x:v>
      </x:c>
      <x:c r="G28" s="169"/>
      <x:c r="H28" s="169"/>
      <x:c r="I28" s="169"/>
      <x:c r="J28" s="169"/>
    </x:row>
    <x:row r="29">
      <x:c r="A29" s="169" t="str">
        <x:v>Project discount rate</x:v>
      </x:c>
      <x:c r="B29" s="217" t="n">
        <x:v>0.08</x:v>
      </x:c>
      <x:c r="C29" s="169" t="str">
        <x:v>%</x:v>
      </x:c>
      <x:c r="D29" s="169" t="str">
        <x:v>Valuation</x:v>
      </x:c>
      <x:c r="E29" s="169" t="str">
        <x:v>ASM-22</x:v>
      </x:c>
      <x:c r="F29" s="169" t="str">
        <x:v>Nominal post-tax</x:v>
      </x:c>
      <x:c r="G29" s="169"/>
      <x:c r="H29" s="169"/>
      <x:c r="I29" s="169"/>
      <x:c r="J29" s="169"/>
    </x:row>
    <x:row r="30">
      <x:c r="A30" s="169" t="str">
        <x:v>Debt ratio</x:v>
      </x:c>
      <x:c r="B30" s="217" t="n">
        <x:v>0.5</x:v>
      </x:c>
      <x:c r="C30" s="169" t="str">
        <x:v>%</x:v>
      </x:c>
      <x:c r="D30" s="169" t="str">
        <x:v>Financing</x:v>
      </x:c>
      <x:c r="E30" s="169" t="str">
        <x:v>ASM-23</x:v>
      </x:c>
      <x:c r="F30" s="169" t="str">
        <x:v>At financial close</x:v>
      </x:c>
      <x:c r="G30" s="169"/>
      <x:c r="H30" s="169"/>
      <x:c r="I30" s="169"/>
      <x:c r="J30" s="169"/>
    </x:row>
    <x:row r="31">
      <x:c r="A31" s="169" t="str">
        <x:v>Debt interest rate</x:v>
      </x:c>
      <x:c r="B31" s="217" t="n">
        <x:v>0.065</x:v>
      </x:c>
      <x:c r="C31" s="169" t="str">
        <x:v>%</x:v>
      </x:c>
      <x:c r="D31" s="169" t="str">
        <x:v>Financing</x:v>
      </x:c>
      <x:c r="E31" s="169" t="str">
        <x:v>ASM-24</x:v>
      </x:c>
      <x:c r="F31" s="169" t="str">
        <x:v>Nominal</x:v>
      </x:c>
      <x:c r="G31" s="169"/>
      <x:c r="H31" s="169"/>
      <x:c r="I31" s="169"/>
      <x:c r="J31" s="169"/>
    </x:row>
    <x:row r="32">
      <x:c r="A32" s="169" t="str">
        <x:v>Debt tenor</x:v>
      </x:c>
      <x:c r="B32" s="219" t="n">
        <x:v>10</x:v>
      </x:c>
      <x:c r="C32" s="169" t="str">
        <x:v>years</x:v>
      </x:c>
      <x:c r="D32" s="169" t="str">
        <x:v>Financing</x:v>
      </x:c>
      <x:c r="E32" s="169" t="str">
        <x:v>ASM-25</x:v>
      </x:c>
      <x:c r="F32" s="169" t="str">
        <x:v>Straight-line principal</x:v>
      </x:c>
      <x:c r="G32" s="169"/>
      <x:c r="H32" s="169"/>
      <x:c r="I32" s="169"/>
      <x:c r="J32" s="169"/>
    </x:row>
    <x:row r="33">
      <x:c r="A33" s="169" t="str">
        <x:v>Upfront financing fee</x:v>
      </x:c>
      <x:c r="B33" s="217" t="n">
        <x:v>0.015</x:v>
      </x:c>
      <x:c r="C33" s="169" t="str">
        <x:v>% of debt</x:v>
      </x:c>
      <x:c r="D33" s="169" t="str">
        <x:v>Financing</x:v>
      </x:c>
      <x:c r="E33" s="169" t="str">
        <x:v>ASM-26</x:v>
      </x:c>
      <x:c r="F33" s="169" t="str">
        <x:v>Paid at close</x:v>
      </x:c>
      <x:c r="G33" s="169"/>
      <x:c r="H33" s="169"/>
      <x:c r="I33" s="169"/>
      <x:c r="J33" s="169"/>
    </x:row>
    <x:row r="34">
      <x:c r="A34" s="169"/>
      <x:c r="B34" s="220"/>
      <x:c r="C34" s="169"/>
      <x:c r="D34" s="169"/>
      <x:c r="E34" s="169"/>
      <x:c r="F34" s="169"/>
      <x:c r="G34" s="169"/>
      <x:c r="H34" s="169"/>
      <x:c r="I34" s="169"/>
      <x:c r="J34" s="169"/>
    </x:row>
  </x:sheetData>
  <x:mergeCells>
    <x:mergeCell ref="A1:F3"/>
    <x:mergeCell ref="A4:F5"/>
  </x:mergeCells>
  <x:pageMargins left="0.7" right="0.7" top="0.75" bottom="0.75" header="0.3" footer="0.3"/>
  <x:legacyDrawing xmlns:r="http://schemas.openxmlformats.org/officeDocument/2006/relationships" r:id="R278339d4111a4eff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  <x:col min="16" max="16" width="12" hidden="0" customWidth="1"/>
    <x:col min="17" max="17" width="12" hidden="0" customWidth="1"/>
    <x:col min="18" max="18" width="12" hidden="0" customWidth="1"/>
    <x:col min="19" max="19" width="12" hidden="0" customWidth="1"/>
    <x:col min="20" max="20" width="12" hidden="0" customWidth="1"/>
    <x:col min="21" max="21" width="12" hidden="0" customWidth="1"/>
    <x:col min="22" max="22" width="12" hidden="0" customWidth="1"/>
  </x:cols>
  <x:sheetData>
    <x:row r="1" ht="24" customHeight="1">
      <x:c r="A1" s="167" t="str">
        <x:v>Operating Model — Annual Unlevered Cash Flow</x:v>
      </x:c>
      <x:c r="B1" s="167" t="str">
        <x:v>Operating Model — Annual Unlevered Cash Flow</x:v>
      </x:c>
      <x:c r="C1" s="167" t="str">
        <x:v>Operating Model — Annual Unlevered Cash Flow</x:v>
      </x:c>
      <x:c r="D1" s="167" t="str">
        <x:v>Operating Model — Annual Unlevered Cash Flow</x:v>
      </x:c>
      <x:c r="E1" s="167" t="str">
        <x:v>Operating Model — Annual Unlevered Cash Flow</x:v>
      </x:c>
      <x:c r="F1" s="167" t="str">
        <x:v>Operating Model — Annual Unlevered Cash Flow</x:v>
      </x:c>
      <x:c r="G1" s="167" t="str">
        <x:v>Operating Model — Annual Unlevered Cash Flow</x:v>
      </x:c>
      <x:c r="H1" s="167" t="str">
        <x:v>Operating Model — Annual Unlevered Cash Flow</x:v>
      </x:c>
      <x:c r="I1" s="167" t="str">
        <x:v>Operating Model — Annual Unlevered Cash Flow</x:v>
      </x:c>
      <x:c r="J1" s="167" t="str">
        <x:v>Operating Model — Annual Unlevered Cash Flow</x:v>
      </x:c>
      <x:c r="K1" s="167" t="str">
        <x:v>Operating Model — Annual Unlevered Cash Flow</x:v>
      </x:c>
      <x:c r="L1" s="167" t="str">
        <x:v>Operating Model — Annual Unlevered Cash Flow</x:v>
      </x:c>
      <x:c r="M1" s="167" t="str">
        <x:v>Operating Model — Annual Unlevered Cash Flow</x:v>
      </x:c>
      <x:c r="N1" s="167" t="str">
        <x:v>Operating Model — Annual Unlevered Cash Flow</x:v>
      </x:c>
      <x:c r="O1" s="167" t="str">
        <x:v>Operating Model — Annual Unlevered Cash Flow</x:v>
      </x:c>
      <x:c r="P1" s="167" t="str">
        <x:v>Operating Model — Annual Unlevered Cash Flow</x:v>
      </x:c>
      <x:c r="Q1" s="167" t="str">
        <x:v>Operating Model — Annual Unlevered Cash Flow</x:v>
      </x:c>
      <x:c r="R1" s="167" t="str">
        <x:v>Operating Model — Annual Unlevered Cash Flow</x:v>
      </x:c>
      <x:c r="S1" s="167" t="str">
        <x:v>Operating Model — Annual Unlevered Cash Flow</x:v>
      </x:c>
      <x:c r="T1" s="167" t="str">
        <x:v>Operating Model — Annual Unlevered Cash Flow</x:v>
      </x:c>
      <x:c r="U1" s="167" t="str">
        <x:v>Operating Model — Annual Unlevered Cash Flow</x:v>
      </x:c>
      <x:c r="V1" s="167" t="str">
        <x:v>Operating Model — Annual Unlevered Cash Flow</x:v>
      </x:c>
    </x:row>
    <x:row r="2" ht="24" customHeight="1">
      <x:c r="A2" s="167" t="str">
        <x:v>Operating Model — Annual Unlevered Cash Flow</x:v>
      </x:c>
      <x:c r="B2" s="167" t="str">
        <x:v>Operating Model — Annual Unlevered Cash Flow</x:v>
      </x:c>
      <x:c r="C2" s="167" t="str">
        <x:v>Operating Model — Annual Unlevered Cash Flow</x:v>
      </x:c>
      <x:c r="D2" s="167" t="str">
        <x:v>Operating Model — Annual Unlevered Cash Flow</x:v>
      </x:c>
      <x:c r="E2" s="167" t="str">
        <x:v>Operating Model — Annual Unlevered Cash Flow</x:v>
      </x:c>
      <x:c r="F2" s="167" t="str">
        <x:v>Operating Model — Annual Unlevered Cash Flow</x:v>
      </x:c>
      <x:c r="G2" s="167" t="str">
        <x:v>Operating Model — Annual Unlevered Cash Flow</x:v>
      </x:c>
      <x:c r="H2" s="167" t="str">
        <x:v>Operating Model — Annual Unlevered Cash Flow</x:v>
      </x:c>
      <x:c r="I2" s="167" t="str">
        <x:v>Operating Model — Annual Unlevered Cash Flow</x:v>
      </x:c>
      <x:c r="J2" s="167" t="str">
        <x:v>Operating Model — Annual Unlevered Cash Flow</x:v>
      </x:c>
      <x:c r="K2" s="167" t="str">
        <x:v>Operating Model — Annual Unlevered Cash Flow</x:v>
      </x:c>
      <x:c r="L2" s="167" t="str">
        <x:v>Operating Model — Annual Unlevered Cash Flow</x:v>
      </x:c>
      <x:c r="M2" s="167" t="str">
        <x:v>Operating Model — Annual Unlevered Cash Flow</x:v>
      </x:c>
      <x:c r="N2" s="167" t="str">
        <x:v>Operating Model — Annual Unlevered Cash Flow</x:v>
      </x:c>
      <x:c r="O2" s="167" t="str">
        <x:v>Operating Model — Annual Unlevered Cash Flow</x:v>
      </x:c>
      <x:c r="P2" s="167" t="str">
        <x:v>Operating Model — Annual Unlevered Cash Flow</x:v>
      </x:c>
      <x:c r="Q2" s="167" t="str">
        <x:v>Operating Model — Annual Unlevered Cash Flow</x:v>
      </x:c>
      <x:c r="R2" s="167" t="str">
        <x:v>Operating Model — Annual Unlevered Cash Flow</x:v>
      </x:c>
      <x:c r="S2" s="167" t="str">
        <x:v>Operating Model — Annual Unlevered Cash Flow</x:v>
      </x:c>
      <x:c r="T2" s="167" t="str">
        <x:v>Operating Model — Annual Unlevered Cash Flow</x:v>
      </x:c>
      <x:c r="U2" s="167" t="str">
        <x:v>Operating Model — Annual Unlevered Cash Flow</x:v>
      </x:c>
      <x:c r="V2" s="167" t="str">
        <x:v>Operating Model — Annual Unlevered Cash Flow</x:v>
      </x:c>
    </x:row>
    <x:row r="3" ht="24" customHeight="1">
      <x:c r="A3" s="167" t="str">
        <x:v>Operating Model — Annual Unlevered Cash Flow</x:v>
      </x:c>
      <x:c r="B3" s="167" t="str">
        <x:v>Operating Model — Annual Unlevered Cash Flow</x:v>
      </x:c>
      <x:c r="C3" s="167" t="str">
        <x:v>Operating Model — Annual Unlevered Cash Flow</x:v>
      </x:c>
      <x:c r="D3" s="167" t="str">
        <x:v>Operating Model — Annual Unlevered Cash Flow</x:v>
      </x:c>
      <x:c r="E3" s="167" t="str">
        <x:v>Operating Model — Annual Unlevered Cash Flow</x:v>
      </x:c>
      <x:c r="F3" s="167" t="str">
        <x:v>Operating Model — Annual Unlevered Cash Flow</x:v>
      </x:c>
      <x:c r="G3" s="167" t="str">
        <x:v>Operating Model — Annual Unlevered Cash Flow</x:v>
      </x:c>
      <x:c r="H3" s="167" t="str">
        <x:v>Operating Model — Annual Unlevered Cash Flow</x:v>
      </x:c>
      <x:c r="I3" s="167" t="str">
        <x:v>Operating Model — Annual Unlevered Cash Flow</x:v>
      </x:c>
      <x:c r="J3" s="167" t="str">
        <x:v>Operating Model — Annual Unlevered Cash Flow</x:v>
      </x:c>
      <x:c r="K3" s="167" t="str">
        <x:v>Operating Model — Annual Unlevered Cash Flow</x:v>
      </x:c>
      <x:c r="L3" s="167" t="str">
        <x:v>Operating Model — Annual Unlevered Cash Flow</x:v>
      </x:c>
      <x:c r="M3" s="167" t="str">
        <x:v>Operating Model — Annual Unlevered Cash Flow</x:v>
      </x:c>
      <x:c r="N3" s="167" t="str">
        <x:v>Operating Model — Annual Unlevered Cash Flow</x:v>
      </x:c>
      <x:c r="O3" s="167" t="str">
        <x:v>Operating Model — Annual Unlevered Cash Flow</x:v>
      </x:c>
      <x:c r="P3" s="167" t="str">
        <x:v>Operating Model — Annual Unlevered Cash Flow</x:v>
      </x:c>
      <x:c r="Q3" s="167" t="str">
        <x:v>Operating Model — Annual Unlevered Cash Flow</x:v>
      </x:c>
      <x:c r="R3" s="167" t="str">
        <x:v>Operating Model — Annual Unlevered Cash Flow</x:v>
      </x:c>
      <x:c r="S3" s="167" t="str">
        <x:v>Operating Model — Annual Unlevered Cash Flow</x:v>
      </x:c>
      <x:c r="T3" s="167" t="str">
        <x:v>Operating Model — Annual Unlevered Cash Flow</x:v>
      </x:c>
      <x:c r="U3" s="167" t="str">
        <x:v>Operating Model — Annual Unlevered Cash Flow</x:v>
      </x:c>
      <x:c r="V3" s="167" t="str">
        <x:v>Operating Model — Annual Unlevered Cash Flow</x:v>
      </x:c>
    </x:row>
    <x:row r="4">
      <x:c r="A4" s="190" t="str">
        <x:v>Year</x:v>
      </x:c>
      <x:c r="B4" s="207" t="n">
        <x:v>0</x:v>
      </x:c>
      <x:c r="C4" s="207" t="n">
        <x:v>1</x:v>
      </x:c>
      <x:c r="D4" s="207" t="n">
        <x:v>2</x:v>
      </x:c>
      <x:c r="E4" s="207" t="n">
        <x:v>3</x:v>
      </x:c>
      <x:c r="F4" s="207" t="n">
        <x:v>4</x:v>
      </x:c>
      <x:c r="G4" s="207" t="n">
        <x:v>5</x:v>
      </x:c>
      <x:c r="H4" s="207" t="n">
        <x:v>6</x:v>
      </x:c>
      <x:c r="I4" s="207" t="n">
        <x:v>7</x:v>
      </x:c>
      <x:c r="J4" s="207" t="n">
        <x:v>8</x:v>
      </x:c>
      <x:c r="K4" s="207" t="n">
        <x:v>9</x:v>
      </x:c>
      <x:c r="L4" s="207" t="n">
        <x:v>10</x:v>
      </x:c>
      <x:c r="M4" s="207" t="n">
        <x:v>11</x:v>
      </x:c>
      <x:c r="N4" s="207" t="n">
        <x:v>12</x:v>
      </x:c>
      <x:c r="O4" s="207" t="n">
        <x:v>13</x:v>
      </x:c>
      <x:c r="P4" s="207" t="n">
        <x:v>14</x:v>
      </x:c>
      <x:c r="Q4" s="207" t="n">
        <x:v>15</x:v>
      </x:c>
      <x:c r="R4" s="207" t="n">
        <x:v>16</x:v>
      </x:c>
      <x:c r="S4" s="207" t="n">
        <x:v>17</x:v>
      </x:c>
      <x:c r="T4" s="207" t="n">
        <x:v>18</x:v>
      </x:c>
      <x:c r="U4" s="207" t="n">
        <x:v>19</x:v>
      </x:c>
      <x:c r="V4" s="191" t="n">
        <x:v>20</x:v>
      </x:c>
    </x:row>
    <x:row r="5">
      <x:c r="A5" s="221" t="str">
        <x:v>Available energy capacity (MWh)</x:v>
      </x:c>
      <x:c r="B5" s="222" t="n">
        <x:v>0</x:v>
      </x:c>
      <x:c r="C5" s="222" t="n">
        <x:f>'Assumptions'!$B$10*(1-'Assumptions'!$B$14)^(C$4-1)</x:f>
        <x:v>800</x:v>
      </x:c>
      <x:c r="D5" s="222" t="n">
        <x:f>'Assumptions'!$B$10*(1-'Assumptions'!$B$14)^(D$4-1)</x:f>
        <x:v>788</x:v>
      </x:c>
      <x:c r="E5" s="222" t="n">
        <x:f>'Assumptions'!$B$10*(1-'Assumptions'!$B$14)^(E$4-1)</x:f>
        <x:v>776.18</x:v>
      </x:c>
      <x:c r="F5" s="222" t="n">
        <x:f>'Assumptions'!$B$10*(1-'Assumptions'!$B$14)^(F$4-1)</x:f>
        <x:v>764.5373</x:v>
      </x:c>
      <x:c r="G5" s="222" t="n">
        <x:f>'Assumptions'!$B$10*(1-'Assumptions'!$B$14)^(G$4-1)</x:f>
        <x:v>753.0692405</x:v>
      </x:c>
      <x:c r="H5" s="222" t="n">
        <x:f>'Assumptions'!$B$10*(1-'Assumptions'!$B$14)^(H$4-1)</x:f>
        <x:v>741.7732018925</x:v>
      </x:c>
      <x:c r="I5" s="222" t="n">
        <x:f>'Assumptions'!$B$10*(1-'Assumptions'!$B$14)^(I$4-1)</x:f>
        <x:v>730.6466038641124</x:v>
      </x:c>
      <x:c r="J5" s="222" t="n">
        <x:f>'Assumptions'!$B$10*(1-'Assumptions'!$B$14)^(J$4-1)</x:f>
        <x:v>719.6869048061507</x:v>
      </x:c>
      <x:c r="K5" s="222" t="n">
        <x:f>'Assumptions'!$B$10*(1-'Assumptions'!$B$14)^(K$4-1)</x:f>
        <x:v>708.8916012340585</x:v>
      </x:c>
      <x:c r="L5" s="222" t="n">
        <x:f>'Assumptions'!$B$10*(1-'Assumptions'!$B$14)^(L$4-1)</x:f>
        <x:v>698.2582272155475</x:v>
      </x:c>
      <x:c r="M5" s="222" t="n">
        <x:f>'Assumptions'!$B$10*(1-'Assumptions'!$B$14)^(M$4-1)</x:f>
        <x:v>687.7843538073143</x:v>
      </x:c>
      <x:c r="N5" s="222" t="n">
        <x:f>'Assumptions'!$B$10*(1-'Assumptions'!$B$14)^(N$4-1)</x:f>
        <x:v>677.4675885002046</x:v>
      </x:c>
      <x:c r="O5" s="222" t="n">
        <x:f>'Assumptions'!$B$10*(1-'Assumptions'!$B$14)^(O$4-1)</x:f>
        <x:v>667.3055746727016</x:v>
      </x:c>
      <x:c r="P5" s="222" t="n">
        <x:f>'Assumptions'!$B$10*(1-'Assumptions'!$B$14)^(P$4-1)</x:f>
        <x:v>657.295991052611</x:v>
      </x:c>
      <x:c r="Q5" s="222" t="n">
        <x:f>'Assumptions'!$B$10*(1-'Assumptions'!$B$14)^(Q$4-1)</x:f>
        <x:v>647.4365511868218</x:v>
      </x:c>
      <x:c r="R5" s="222" t="n">
        <x:f>'Assumptions'!$B$10*(1-'Assumptions'!$B$14)^(R$4-1)</x:f>
        <x:v>637.7250029190195</x:v>
      </x:c>
      <x:c r="S5" s="222" t="n">
        <x:f>'Assumptions'!$B$10*(1-'Assumptions'!$B$14)^(S$4-1)</x:f>
        <x:v>628.1591278752342</x:v>
      </x:c>
      <x:c r="T5" s="222" t="n">
        <x:f>'Assumptions'!$B$10*(1-'Assumptions'!$B$14)^(T$4-1)</x:f>
        <x:v>618.7367409571057</x:v>
      </x:c>
      <x:c r="U5" s="222" t="n">
        <x:f>'Assumptions'!$B$10*(1-'Assumptions'!$B$14)^(U$4-1)</x:f>
        <x:v>609.4556898427492</x:v>
      </x:c>
      <x:c r="V5" s="222" t="n">
        <x:f>'Assumptions'!$B$10*(1-'Assumptions'!$B$14)^(V$4-1)</x:f>
        <x:v>600.3138544951079</x:v>
      </x:c>
    </x:row>
    <x:row r="6">
      <x:c r="A6" s="221" t="str">
        <x:v>Discharged throughput (MWh)</x:v>
      </x:c>
      <x:c r="B6" s="222" t="n">
        <x:v>0</x:v>
      </x:c>
      <x:c r="C6" s="222" t="n">
        <x:f>C5*'Assumptions'!$B$12*365*'Assumptions'!$B$11</x:f>
        <x:v>275940</x:v>
      </x:c>
      <x:c r="D6" s="222" t="n">
        <x:f>D5*'Assumptions'!$B$12*365*'Assumptions'!$B$11</x:f>
        <x:v>271800.9000000001</x:v>
      </x:c>
      <x:c r="E6" s="222" t="n">
        <x:f>E5*'Assumptions'!$B$12*365*'Assumptions'!$B$11</x:f>
        <x:v>267723.8865</x:v>
      </x:c>
      <x:c r="F6" s="222" t="n">
        <x:f>F5*'Assumptions'!$B$12*365*'Assumptions'!$B$11</x:f>
        <x:v>263708.02820249996</x:v>
      </x:c>
      <x:c r="G6" s="222" t="n">
        <x:f>G5*'Assumptions'!$B$12*365*'Assumptions'!$B$11</x:f>
        <x:v>259752.40777946252</x:v>
      </x:c>
      <x:c r="H6" s="222" t="n">
        <x:f>H5*'Assumptions'!$B$12*365*'Assumptions'!$B$11</x:f>
        <x:v>255856.1216627706</x:v>
      </x:c>
      <x:c r="I6" s="222" t="n">
        <x:f>I5*'Assumptions'!$B$12*365*'Assumptions'!$B$11</x:f>
        <x:v>252018.279837829</x:v>
      </x:c>
      <x:c r="J6" s="222" t="n">
        <x:f>J5*'Assumptions'!$B$12*365*'Assumptions'!$B$11</x:f>
        <x:v>248238.00564026154</x:v>
      </x:c>
      <x:c r="K6" s="222" t="n">
        <x:f>K5*'Assumptions'!$B$12*365*'Assumptions'!$B$11</x:f>
        <x:v>244514.43555565766</x:v>
      </x:c>
      <x:c r="L6" s="222" t="n">
        <x:f>L5*'Assumptions'!$B$12*365*'Assumptions'!$B$11</x:f>
        <x:v>240846.71902232277</x:v>
      </x:c>
      <x:c r="M6" s="222" t="n">
        <x:f>M5*'Assumptions'!$B$12*365*'Assumptions'!$B$11</x:f>
        <x:v>237234.0182369879</x:v>
      </x:c>
      <x:c r="N6" s="222" t="n">
        <x:f>N5*'Assumptions'!$B$12*365*'Assumptions'!$B$11</x:f>
        <x:v>233675.5079634331</x:v>
      </x:c>
      <x:c r="O6" s="222" t="n">
        <x:f>O5*'Assumptions'!$B$12*365*'Assumptions'!$B$11</x:f>
        <x:v>230170.3753439816</x:v>
      </x:c>
      <x:c r="P6" s="222" t="n">
        <x:f>P5*'Assumptions'!$B$12*365*'Assumptions'!$B$11</x:f>
        <x:v>226717.81971382184</x:v>
      </x:c>
      <x:c r="Q6" s="222" t="n">
        <x:f>Q5*'Assumptions'!$B$12*365*'Assumptions'!$B$11</x:f>
        <x:v>223317.05241811453</x:v>
      </x:c>
      <x:c r="R6" s="222" t="n">
        <x:f>R5*'Assumptions'!$B$12*365*'Assumptions'!$B$11</x:f>
        <x:v>219967.29663184282</x:v>
      </x:c>
      <x:c r="S6" s="222" t="n">
        <x:f>S5*'Assumptions'!$B$12*365*'Assumptions'!$B$11</x:f>
        <x:v>216667.78718236517</x:v>
      </x:c>
      <x:c r="T6" s="222" t="n">
        <x:f>T5*'Assumptions'!$B$12*365*'Assumptions'!$B$11</x:f>
        <x:v>213417.77037462968</x:v>
      </x:c>
      <x:c r="U6" s="222" t="n">
        <x:f>U5*'Assumptions'!$B$12*365*'Assumptions'!$B$11</x:f>
        <x:v>210216.50381901028</x:v>
      </x:c>
      <x:c r="V6" s="222" t="n">
        <x:f>V5*'Assumptions'!$B$12*365*'Assumptions'!$B$11</x:f>
        <x:v>207063.2562617251</x:v>
      </x:c>
    </x:row>
    <x:row r="7">
      <x:c r="A7" s="221" t="str">
        <x:v>Energy arbitrage revenue</x:v>
      </x:c>
      <x:c r="B7" s="223" t="n">
        <x:v>0</x:v>
      </x:c>
      <x:c r="C7" s="223" t="n">
        <x:f>C6*('Assumptions'!$B$15-'Assumptions'!$B$16/'Assumptions'!$B$13)*(1+'Assumptions'!$B$20)^(C$4-1)</x:f>
        <x:v>34299983.72093023</x:v>
      </x:c>
      <x:c r="D7" s="223" t="n">
        <x:f>D6*('Assumptions'!$B$15-'Assumptions'!$B$16/'Assumptions'!$B$13)*(1+'Assumptions'!$B$20)^(D$4-1)</x:f>
        <x:v>34630121.064244196</x:v>
      </x:c>
      <x:c r="E7" s="223" t="n">
        <x:f>E6*('Assumptions'!$B$15-'Assumptions'!$B$16/'Assumptions'!$B$13)*(1+'Assumptions'!$B$20)^(E$4-1)</x:f>
        <x:v>34963435.97948754</x:v>
      </x:c>
      <x:c r="F7" s="223" t="n">
        <x:f>F6*('Assumptions'!$B$15-'Assumptions'!$B$16/'Assumptions'!$B$13)*(1+'Assumptions'!$B$20)^(F$4-1)</x:f>
        <x:v>35299959.05079009</x:v>
      </x:c>
      <x:c r="G7" s="223" t="n">
        <x:f>G6*('Assumptions'!$B$15-'Assumptions'!$B$16/'Assumptions'!$B$13)*(1+'Assumptions'!$B$20)^(G$4-1)</x:f>
        <x:v>35639721.15665395</x:v>
      </x:c>
      <x:c r="H7" s="223" t="n">
        <x:f>H6*('Assumptions'!$B$15-'Assumptions'!$B$16/'Assumptions'!$B$13)*(1+'Assumptions'!$B$20)^(H$4-1)</x:f>
        <x:v>35982753.47278674</x:v>
      </x:c>
      <x:c r="I7" s="223" t="n">
        <x:f>I6*('Assumptions'!$B$15-'Assumptions'!$B$16/'Assumptions'!$B$13)*(1+'Assumptions'!$B$20)^(I$4-1)</x:f>
        <x:v>36329087.4749623</x:v>
      </x:c>
      <x:c r="J7" s="223" t="n">
        <x:f>J6*('Assumptions'!$B$15-'Assumptions'!$B$16/'Assumptions'!$B$13)*(1+'Assumptions'!$B$20)^(J$4-1)</x:f>
        <x:v>36678754.941908814</x:v>
      </x:c>
      <x:c r="K7" s="223" t="n">
        <x:f>K6*('Assumptions'!$B$15-'Assumptions'!$B$16/'Assumptions'!$B$13)*(1+'Assumptions'!$B$20)^(K$4-1)</x:f>
        <x:v>37031787.958224684</x:v>
      </x:c>
      <x:c r="L7" s="223" t="n">
        <x:f>L6*('Assumptions'!$B$15-'Assumptions'!$B$16/'Assumptions'!$B$13)*(1+'Assumptions'!$B$20)^(L$4-1)</x:f>
        <x:v>37388218.91732259</x:v>
      </x:c>
      <x:c r="M7" s="223" t="n">
        <x:f>M6*('Assumptions'!$B$15-'Assumptions'!$B$16/'Assumptions'!$B$13)*(1+'Assumptions'!$B$20)^(M$4-1)</x:f>
        <x:v>37748080.524401814</x:v>
      </x:c>
      <x:c r="N7" s="223" t="n">
        <x:f>N6*('Assumptions'!$B$15-'Assumptions'!$B$16/'Assumptions'!$B$13)*(1+'Assumptions'!$B$20)^(N$4-1)</x:f>
        <x:v>38111405.79944918</x:v>
      </x:c>
      <x:c r="O7" s="223" t="n">
        <x:f>O6*('Assumptions'!$B$15-'Assumptions'!$B$16/'Assumptions'!$B$13)*(1+'Assumptions'!$B$20)^(O$4-1)</x:f>
        <x:v>38478228.080268875</x:v>
      </x:c>
      <x:c r="P7" s="223" t="n">
        <x:f>P6*('Assumptions'!$B$15-'Assumptions'!$B$16/'Assumptions'!$B$13)*(1+'Assumptions'!$B$20)^(P$4-1)</x:f>
        <x:v>38848581.025541455</x:v>
      </x:c>
      <x:c r="Q7" s="223" t="n">
        <x:f>Q6*('Assumptions'!$B$15-'Assumptions'!$B$16/'Assumptions'!$B$13)*(1+'Assumptions'!$B$20)^(Q$4-1)</x:f>
        <x:v>39222498.61791229</x:v>
      </x:c>
      <x:c r="R7" s="223" t="n">
        <x:f>R6*('Assumptions'!$B$15-'Assumptions'!$B$16/'Assumptions'!$B$13)*(1+'Assumptions'!$B$20)^(R$4-1)</x:f>
        <x:v>39600015.1671097</x:v>
      </x:c>
      <x:c r="S7" s="223" t="n">
        <x:f>S6*('Assumptions'!$B$15-'Assumptions'!$B$16/'Assumptions'!$B$13)*(1+'Assumptions'!$B$20)^(S$4-1)</x:f>
        <x:v>39981165.313093126</x:v>
      </x:c>
      <x:c r="T7" s="223" t="n">
        <x:f>T6*('Assumptions'!$B$15-'Assumptions'!$B$16/'Assumptions'!$B$13)*(1+'Assumptions'!$B$20)^(T$4-1)</x:f>
        <x:v>40365984.02923164</x:v>
      </x:c>
      <x:c r="U7" s="223" t="n">
        <x:f>U6*('Assumptions'!$B$15-'Assumptions'!$B$16/'Assumptions'!$B$13)*(1+'Assumptions'!$B$20)^(U$4-1)</x:f>
        <x:v>40754506.625512995</x:v>
      </x:c>
      <x:c r="V7" s="223" t="n">
        <x:f>V6*('Assumptions'!$B$15-'Assumptions'!$B$16/'Assumptions'!$B$13)*(1+'Assumptions'!$B$20)^(V$4-1)</x:f>
        <x:v>41146768.75178354</x:v>
      </x:c>
    </x:row>
    <x:row r="8">
      <x:c r="A8" s="221" t="str">
        <x:v>FCAS revenue</x:v>
      </x:c>
      <x:c r="B8" s="223" t="n">
        <x:v>0</x:v>
      </x:c>
      <x:c r="C8" s="223" t="n">
        <x:f>'Assumptions'!$B$17*'Assumptions'!$B$8*(1-'Assumptions'!$B$18)^(C$4-1)</x:f>
        <x:v>4400000</x:v>
      </x:c>
      <x:c r="D8" s="223" t="n">
        <x:f>'Assumptions'!$B$17*'Assumptions'!$B$8*(1-'Assumptions'!$B$18)^(D$4-1)</x:f>
        <x:v>3960000</x:v>
      </x:c>
      <x:c r="E8" s="223" t="n">
        <x:f>'Assumptions'!$B$17*'Assumptions'!$B$8*(1-'Assumptions'!$B$18)^(E$4-1)</x:f>
        <x:v>3564000.0000000005</x:v>
      </x:c>
      <x:c r="F8" s="223" t="n">
        <x:f>'Assumptions'!$B$17*'Assumptions'!$B$8*(1-'Assumptions'!$B$18)^(F$4-1)</x:f>
        <x:v>3207600.0000000005</x:v>
      </x:c>
      <x:c r="G8" s="223" t="n">
        <x:f>'Assumptions'!$B$17*'Assumptions'!$B$8*(1-'Assumptions'!$B$18)^(G$4-1)</x:f>
        <x:v>2886840</x:v>
      </x:c>
      <x:c r="H8" s="223" t="n">
        <x:f>'Assumptions'!$B$17*'Assumptions'!$B$8*(1-'Assumptions'!$B$18)^(H$4-1)</x:f>
        <x:v>2598156.0000000005</x:v>
      </x:c>
      <x:c r="I8" s="223" t="n">
        <x:f>'Assumptions'!$B$17*'Assumptions'!$B$8*(1-'Assumptions'!$B$18)^(I$4-1)</x:f>
        <x:v>2338340.4000000004</x:v>
      </x:c>
      <x:c r="J8" s="223" t="n">
        <x:f>'Assumptions'!$B$17*'Assumptions'!$B$8*(1-'Assumptions'!$B$18)^(J$4-1)</x:f>
        <x:v>2104506.3600000003</x:v>
      </x:c>
      <x:c r="K8" s="223" t="n">
        <x:f>'Assumptions'!$B$17*'Assumptions'!$B$8*(1-'Assumptions'!$B$18)^(K$4-1)</x:f>
        <x:v>1894055.7240000004</x:v>
      </x:c>
      <x:c r="L8" s="223" t="n">
        <x:f>'Assumptions'!$B$17*'Assumptions'!$B$8*(1-'Assumptions'!$B$18)^(L$4-1)</x:f>
        <x:v>1704650.1516000004</x:v>
      </x:c>
      <x:c r="M8" s="223" t="n">
        <x:f>'Assumptions'!$B$17*'Assumptions'!$B$8*(1-'Assumptions'!$B$18)^(M$4-1)</x:f>
        <x:v>1534185.1364400005</x:v>
      </x:c>
      <x:c r="N8" s="223" t="n">
        <x:f>'Assumptions'!$B$17*'Assumptions'!$B$8*(1-'Assumptions'!$B$18)^(N$4-1)</x:f>
        <x:v>1380766.6227960002</x:v>
      </x:c>
      <x:c r="O8" s="223" t="n">
        <x:f>'Assumptions'!$B$17*'Assumptions'!$B$8*(1-'Assumptions'!$B$18)^(O$4-1)</x:f>
        <x:v>1242689.9605164004</x:v>
      </x:c>
      <x:c r="P8" s="223" t="n">
        <x:f>'Assumptions'!$B$17*'Assumptions'!$B$8*(1-'Assumptions'!$B$18)^(P$4-1)</x:f>
        <x:v>1118420.9644647604</x:v>
      </x:c>
      <x:c r="Q8" s="223" t="n">
        <x:f>'Assumptions'!$B$17*'Assumptions'!$B$8*(1-'Assumptions'!$B$18)^(Q$4-1)</x:f>
        <x:v>1006578.8680182844</x:v>
      </x:c>
      <x:c r="R8" s="223" t="n">
        <x:f>'Assumptions'!$B$17*'Assumptions'!$B$8*(1-'Assumptions'!$B$18)^(R$4-1)</x:f>
        <x:v>905920.9812164559</x:v>
      </x:c>
      <x:c r="S8" s="223" t="n">
        <x:f>'Assumptions'!$B$17*'Assumptions'!$B$8*(1-'Assumptions'!$B$18)^(S$4-1)</x:f>
        <x:v>815328.8830948103</x:v>
      </x:c>
      <x:c r="T8" s="223" t="n">
        <x:f>'Assumptions'!$B$17*'Assumptions'!$B$8*(1-'Assumptions'!$B$18)^(T$4-1)</x:f>
        <x:v>733795.9947853293</x:v>
      </x:c>
      <x:c r="U8" s="223" t="n">
        <x:f>'Assumptions'!$B$17*'Assumptions'!$B$8*(1-'Assumptions'!$B$18)^(U$4-1)</x:f>
        <x:v>660416.3953067964</x:v>
      </x:c>
      <x:c r="V8" s="223" t="n">
        <x:f>'Assumptions'!$B$17*'Assumptions'!$B$8*(1-'Assumptions'!$B$18)^(V$4-1)</x:f>
        <x:v>594374.7557761169</x:v>
      </x:c>
    </x:row>
    <x:row r="9">
      <x:c r="A9" s="221" t="str">
        <x:v>Network/capacity revenue</x:v>
      </x:c>
      <x:c r="B9" s="223" t="n">
        <x:v>0</x:v>
      </x:c>
      <x:c r="C9" s="223" t="n">
        <x:f>'Assumptions'!$B$19*'Assumptions'!$B$8*(1+'Assumptions'!$B$20)^(C$4-1)</x:f>
        <x:v>6000000</x:v>
      </x:c>
      <x:c r="D9" s="223" t="n">
        <x:f>'Assumptions'!$B$19*'Assumptions'!$B$8*(1+'Assumptions'!$B$20)^(D$4-1)</x:f>
        <x:v>6149999.999999999</x:v>
      </x:c>
      <x:c r="E9" s="223" t="n">
        <x:f>'Assumptions'!$B$19*'Assumptions'!$B$8*(1+'Assumptions'!$B$20)^(E$4-1)</x:f>
        <x:v>6303749.999999999</x:v>
      </x:c>
      <x:c r="F9" s="223" t="n">
        <x:f>'Assumptions'!$B$19*'Assumptions'!$B$8*(1+'Assumptions'!$B$20)^(F$4-1)</x:f>
        <x:v>6461343.749999998</x:v>
      </x:c>
      <x:c r="G9" s="223" t="n">
        <x:f>'Assumptions'!$B$19*'Assumptions'!$B$8*(1+'Assumptions'!$B$20)^(G$4-1)</x:f>
        <x:v>6622877.343749997</x:v>
      </x:c>
      <x:c r="H9" s="223" t="n">
        <x:f>'Assumptions'!$B$19*'Assumptions'!$B$8*(1+'Assumptions'!$B$20)^(H$4-1)</x:f>
        <x:v>6788449.277343746</x:v>
      </x:c>
      <x:c r="I9" s="223" t="n">
        <x:f>'Assumptions'!$B$19*'Assumptions'!$B$8*(1+'Assumptions'!$B$20)^(I$4-1)</x:f>
        <x:v>6958160.50927734</x:v>
      </x:c>
      <x:c r="J9" s="223" t="n">
        <x:f>'Assumptions'!$B$19*'Assumptions'!$B$8*(1+'Assumptions'!$B$20)^(J$4-1)</x:f>
        <x:v>7132114.522009274</x:v>
      </x:c>
      <x:c r="K9" s="223" t="n">
        <x:f>'Assumptions'!$B$19*'Assumptions'!$B$8*(1+'Assumptions'!$B$20)^(K$4-1)</x:f>
        <x:v>7310417.385059504</x:v>
      </x:c>
      <x:c r="L9" s="223" t="n">
        <x:f>'Assumptions'!$B$19*'Assumptions'!$B$8*(1+'Assumptions'!$B$20)^(L$4-1)</x:f>
        <x:v>7493177.819685991</x:v>
      </x:c>
      <x:c r="M9" s="223" t="n">
        <x:f>'Assumptions'!$B$19*'Assumptions'!$B$8*(1+'Assumptions'!$B$20)^(M$4-1)</x:f>
        <x:v>7680507.26517814</x:v>
      </x:c>
      <x:c r="N9" s="223" t="n">
        <x:f>'Assumptions'!$B$19*'Assumptions'!$B$8*(1+'Assumptions'!$B$20)^(N$4-1)</x:f>
        <x:v>7872519.946807593</x:v>
      </x:c>
      <x:c r="O9" s="223" t="n">
        <x:f>'Assumptions'!$B$19*'Assumptions'!$B$8*(1+'Assumptions'!$B$20)^(O$4-1)</x:f>
        <x:v>8069332.945477783</x:v>
      </x:c>
      <x:c r="P9" s="223" t="n">
        <x:f>'Assumptions'!$B$19*'Assumptions'!$B$8*(1+'Assumptions'!$B$20)^(P$4-1)</x:f>
        <x:v>8271066.269114725</x:v>
      </x:c>
      <x:c r="Q9" s="223" t="n">
        <x:f>'Assumptions'!$B$19*'Assumptions'!$B$8*(1+'Assumptions'!$B$20)^(Q$4-1)</x:f>
        <x:v>8477842.925842594</x:v>
      </x:c>
      <x:c r="R9" s="223" t="n">
        <x:f>'Assumptions'!$B$19*'Assumptions'!$B$8*(1+'Assumptions'!$B$20)^(R$4-1)</x:f>
        <x:v>8689788.998988658</x:v>
      </x:c>
      <x:c r="S9" s="223" t="n">
        <x:f>'Assumptions'!$B$19*'Assumptions'!$B$8*(1+'Assumptions'!$B$20)^(S$4-1)</x:f>
        <x:v>8907033.723963374</x:v>
      </x:c>
      <x:c r="T9" s="223" t="n">
        <x:f>'Assumptions'!$B$19*'Assumptions'!$B$8*(1+'Assumptions'!$B$20)^(T$4-1)</x:f>
        <x:v>9129709.567062456</x:v>
      </x:c>
      <x:c r="U9" s="223" t="n">
        <x:f>'Assumptions'!$B$19*'Assumptions'!$B$8*(1+'Assumptions'!$B$20)^(U$4-1)</x:f>
        <x:v>9357952.306239018</x:v>
      </x:c>
      <x:c r="V9" s="223" t="n">
        <x:f>'Assumptions'!$B$19*'Assumptions'!$B$8*(1+'Assumptions'!$B$20)^(V$4-1)</x:f>
        <x:v>9591901.113894992</x:v>
      </x:c>
    </x:row>
    <x:row r="10">
      <x:c r="A10" s="224" t="str">
        <x:v>Total revenue</x:v>
      </x:c>
      <x:c r="B10" s="225" t="n">
        <x:v>0</x:v>
      </x:c>
      <x:c r="C10" s="225" t="n">
        <x:f>SUM(C7:C9)</x:f>
        <x:v>44699983.72093023</x:v>
      </x:c>
      <x:c r="D10" s="225" t="n">
        <x:f>SUM(D7:D9)</x:f>
        <x:v>44740121.064244196</x:v>
      </x:c>
      <x:c r="E10" s="225" t="n">
        <x:f>SUM(E7:E9)</x:f>
        <x:v>44831185.97948754</x:v>
      </x:c>
      <x:c r="F10" s="225" t="n">
        <x:f>SUM(F7:F9)</x:f>
        <x:v>44968902.80079009</x:v>
      </x:c>
      <x:c r="G10" s="225" t="n">
        <x:f>SUM(G7:G9)</x:f>
        <x:v>45149438.50040395</x:v>
      </x:c>
      <x:c r="H10" s="225" t="n">
        <x:f>SUM(H7:H9)</x:f>
        <x:v>45369358.75013049</x:v>
      </x:c>
      <x:c r="I10" s="225" t="n">
        <x:f>SUM(I7:I9)</x:f>
        <x:v>45625588.384239644</x:v>
      </x:c>
      <x:c r="J10" s="225" t="n">
        <x:f>SUM(J7:J9)</x:f>
        <x:v>45915375.82391809</x:v>
      </x:c>
      <x:c r="K10" s="225" t="n">
        <x:f>SUM(K7:K9)</x:f>
        <x:v>46236261.06728419</x:v>
      </x:c>
      <x:c r="L10" s="225" t="n">
        <x:f>SUM(L7:L9)</x:f>
        <x:v>46586046.88860858</x:v>
      </x:c>
      <x:c r="M10" s="225" t="n">
        <x:f>SUM(M7:M9)</x:f>
        <x:v>46962772.92601995</x:v>
      </x:c>
      <x:c r="N10" s="225" t="n">
        <x:f>SUM(N7:N9)</x:f>
        <x:v>47364692.369052775</x:v>
      </x:c>
      <x:c r="O10" s="225" t="n">
        <x:f>SUM(O7:O9)</x:f>
        <x:v>47790250.98626306</x:v>
      </x:c>
      <x:c r="P10" s="225" t="n">
        <x:f>SUM(P7:P9)</x:f>
        <x:v>48238068.25912094</x:v>
      </x:c>
      <x:c r="Q10" s="225" t="n">
        <x:f>SUM(Q7:Q9)</x:f>
        <x:v>48706920.411773175</x:v>
      </x:c>
      <x:c r="R10" s="225" t="n">
        <x:f>SUM(R7:R9)</x:f>
        <x:v>49195725.14731481</x:v>
      </x:c>
      <x:c r="S10" s="225" t="n">
        <x:f>SUM(S7:S9)</x:f>
        <x:v>49703527.92015131</x:v>
      </x:c>
      <x:c r="T10" s="225" t="n">
        <x:f>SUM(T7:T9)</x:f>
        <x:v>50229489.59107943</x:v>
      </x:c>
      <x:c r="U10" s="225" t="n">
        <x:f>SUM(U7:U9)</x:f>
        <x:v>50772875.32705881</x:v>
      </x:c>
      <x:c r="V10" s="225" t="n">
        <x:f>SUM(V7:V9)</x:f>
        <x:v>51333044.62145465</x:v>
      </x:c>
    </x:row>
    <x:row r="11">
      <x:c r="A11" s="221" t="str">
        <x:v>Fixed O&amp;M</x:v>
      </x:c>
      <x:c r="B11" s="223" t="n">
        <x:v>0</x:v>
      </x:c>
      <x:c r="C11" s="223" t="n">
        <x:f>'Assumptions'!$B$21*'Assumptions'!$B$8*(1+'Assumptions'!$B$20)^(C$4-1)</x:f>
        <x:v>3200000</x:v>
      </x:c>
      <x:c r="D11" s="223" t="n">
        <x:f>'Assumptions'!$B$21*'Assumptions'!$B$8*(1+'Assumptions'!$B$20)^(D$4-1)</x:f>
        <x:v>3279999.9999999995</x:v>
      </x:c>
      <x:c r="E11" s="223" t="n">
        <x:f>'Assumptions'!$B$21*'Assumptions'!$B$8*(1+'Assumptions'!$B$20)^(E$4-1)</x:f>
        <x:v>3361999.9999999995</x:v>
      </x:c>
      <x:c r="F11" s="223" t="n">
        <x:f>'Assumptions'!$B$21*'Assumptions'!$B$8*(1+'Assumptions'!$B$20)^(F$4-1)</x:f>
        <x:v>3446049.999999999</x:v>
      </x:c>
      <x:c r="G11" s="223" t="n">
        <x:f>'Assumptions'!$B$21*'Assumptions'!$B$8*(1+'Assumptions'!$B$20)^(G$4-1)</x:f>
        <x:v>3532201.2499999986</x:v>
      </x:c>
      <x:c r="H11" s="223" t="n">
        <x:f>'Assumptions'!$B$21*'Assumptions'!$B$8*(1+'Assumptions'!$B$20)^(H$4-1)</x:f>
        <x:v>3620506.281249998</x:v>
      </x:c>
      <x:c r="I11" s="223" t="n">
        <x:f>'Assumptions'!$B$21*'Assumptions'!$B$8*(1+'Assumptions'!$B$20)^(I$4-1)</x:f>
        <x:v>3711018.938281248</x:v>
      </x:c>
      <x:c r="J11" s="223" t="n">
        <x:f>'Assumptions'!$B$21*'Assumptions'!$B$8*(1+'Assumptions'!$B$20)^(J$4-1)</x:f>
        <x:v>3803794.4117382793</x:v>
      </x:c>
      <x:c r="K11" s="223" t="n">
        <x:f>'Assumptions'!$B$21*'Assumptions'!$B$8*(1+'Assumptions'!$B$20)^(K$4-1)</x:f>
        <x:v>3898889.272031735</x:v>
      </x:c>
      <x:c r="L11" s="223" t="n">
        <x:f>'Assumptions'!$B$21*'Assumptions'!$B$8*(1+'Assumptions'!$B$20)^(L$4-1)</x:f>
        <x:v>3996361.503832529</x:v>
      </x:c>
      <x:c r="M11" s="223" t="n">
        <x:f>'Assumptions'!$B$21*'Assumptions'!$B$8*(1+'Assumptions'!$B$20)^(M$4-1)</x:f>
        <x:v>4096270.541428341</x:v>
      </x:c>
      <x:c r="N11" s="223" t="n">
        <x:f>'Assumptions'!$B$21*'Assumptions'!$B$8*(1+'Assumptions'!$B$20)^(N$4-1)</x:f>
        <x:v>4198677.30496405</x:v>
      </x:c>
      <x:c r="O11" s="223" t="n">
        <x:f>'Assumptions'!$B$21*'Assumptions'!$B$8*(1+'Assumptions'!$B$20)^(O$4-1)</x:f>
        <x:v>4303644.23758815</x:v>
      </x:c>
      <x:c r="P11" s="223" t="n">
        <x:f>'Assumptions'!$B$21*'Assumptions'!$B$8*(1+'Assumptions'!$B$20)^(P$4-1)</x:f>
        <x:v>4411235.3435278535</x:v>
      </x:c>
      <x:c r="Q11" s="223" t="n">
        <x:f>'Assumptions'!$B$21*'Assumptions'!$B$8*(1+'Assumptions'!$B$20)^(Q$4-1)</x:f>
        <x:v>4521516.22711605</x:v>
      </x:c>
      <x:c r="R11" s="223" t="n">
        <x:f>'Assumptions'!$B$21*'Assumptions'!$B$8*(1+'Assumptions'!$B$20)^(R$4-1)</x:f>
        <x:v>4634554.132793951</x:v>
      </x:c>
      <x:c r="S11" s="223" t="n">
        <x:f>'Assumptions'!$B$21*'Assumptions'!$B$8*(1+'Assumptions'!$B$20)^(S$4-1)</x:f>
        <x:v>4750417.986113799</x:v>
      </x:c>
      <x:c r="T11" s="223" t="n">
        <x:f>'Assumptions'!$B$21*'Assumptions'!$B$8*(1+'Assumptions'!$B$20)^(T$4-1)</x:f>
        <x:v>4869178.435766644</x:v>
      </x:c>
      <x:c r="U11" s="223" t="n">
        <x:f>'Assumptions'!$B$21*'Assumptions'!$B$8*(1+'Assumptions'!$B$20)^(U$4-1)</x:f>
        <x:v>4990907.896660809</x:v>
      </x:c>
      <x:c r="V11" s="223" t="n">
        <x:f>'Assumptions'!$B$21*'Assumptions'!$B$8*(1+'Assumptions'!$B$20)^(V$4-1)</x:f>
        <x:v>5115680.594077329</x:v>
      </x:c>
    </x:row>
    <x:row r="12">
      <x:c r="A12" s="221" t="str">
        <x:v>Variable O&amp;M</x:v>
      </x:c>
      <x:c r="B12" s="223" t="n">
        <x:v>0</x:v>
      </x:c>
      <x:c r="C12" s="223" t="n">
        <x:f>C6*'Assumptions'!$B$22*(1+'Assumptions'!$B$20)^(C$4-1)</x:f>
        <x:v>413910</x:v>
      </x:c>
      <x:c r="D12" s="223" t="n">
        <x:f>D6*'Assumptions'!$B$22*(1+'Assumptions'!$B$20)^(D$4-1)</x:f>
        <x:v>417893.88375000004</x:v>
      </x:c>
      <x:c r="E12" s="223" t="n">
        <x:f>E6*'Assumptions'!$B$22*(1+'Assumptions'!$B$20)^(E$4-1)</x:f>
        <x:v>421916.1123810937</x:v>
      </x:c>
      <x:c r="F12" s="223" t="n">
        <x:f>F6*'Assumptions'!$B$22*(1+'Assumptions'!$B$20)^(F$4-1)</x:f>
        <x:v>425977.0549627616</x:v>
      </x:c>
      <x:c r="G12" s="223" t="n">
        <x:f>G6*'Assumptions'!$B$22*(1+'Assumptions'!$B$20)^(G$4-1)</x:f>
        <x:v>430077.0841167782</x:v>
      </x:c>
      <x:c r="H12" s="223" t="n">
        <x:f>H6*'Assumptions'!$B$22*(1+'Assumptions'!$B$20)^(H$4-1)</x:f>
        <x:v>434216.5760514022</x:v>
      </x:c>
      <x:c r="I12" s="223" t="n">
        <x:f>I6*'Assumptions'!$B$22*(1+'Assumptions'!$B$20)^(I$4-1)</x:f>
        <x:v>438395.9105958968</x:v>
      </x:c>
      <x:c r="J12" s="223" t="n">
        <x:f>J6*'Assumptions'!$B$22*(1+'Assumptions'!$B$20)^(J$4-1)</x:f>
        <x:v>442615.4712353823</x:v>
      </x:c>
      <x:c r="K12" s="223" t="n">
        <x:f>K6*'Assumptions'!$B$22*(1+'Assumptions'!$B$20)^(K$4-1)</x:f>
        <x:v>446875.6451460229</x:v>
      </x:c>
      <x:c r="L12" s="223" t="n">
        <x:f>L6*'Assumptions'!$B$22*(1+'Assumptions'!$B$20)^(L$4-1)</x:f>
        <x:v>451176.82323055324</x:v>
      </x:c>
      <x:c r="M12" s="223" t="n">
        <x:f>M6*'Assumptions'!$B$22*(1+'Assumptions'!$B$20)^(M$4-1)</x:f>
        <x:v>455519.40015414724</x:v>
      </x:c>
      <x:c r="N12" s="223" t="n">
        <x:f>N6*'Assumptions'!$B$22*(1+'Assumptions'!$B$20)^(N$4-1)</x:f>
        <x:v>459903.7743806309</x:v>
      </x:c>
      <x:c r="O12" s="223" t="n">
        <x:f>O6*'Assumptions'!$B$22*(1+'Assumptions'!$B$20)^(O$4-1)</x:f>
        <x:v>464330.34820904443</x:v>
      </x:c>
      <x:c r="P12" s="223" t="n">
        <x:f>P6*'Assumptions'!$B$22*(1+'Assumptions'!$B$20)^(P$4-1)</x:f>
        <x:v>468799.5278105563</x:v>
      </x:c>
      <x:c r="Q12" s="223" t="n">
        <x:f>Q6*'Assumptions'!$B$22*(1+'Assumptions'!$B$20)^(Q$4-1)</x:f>
        <x:v>473311.72326573305</x:v>
      </x:c>
      <x:c r="R12" s="223" t="n">
        <x:f>R6*'Assumptions'!$B$22*(1+'Assumptions'!$B$20)^(R$4-1)</x:f>
        <x:v>477867.34860216564</x:v>
      </x:c>
      <x:c r="S12" s="223" t="n">
        <x:f>S6*'Assumptions'!$B$22*(1+'Assumptions'!$B$20)^(S$4-1)</x:f>
        <x:v>482466.8218324614</x:v>
      </x:c>
      <x:c r="T12" s="223" t="n">
        <x:f>T6*'Assumptions'!$B$22*(1+'Assumptions'!$B$20)^(T$4-1)</x:f>
        <x:v>487110.5649925988</x:v>
      </x:c>
      <x:c r="U12" s="223" t="n">
        <x:f>U6*'Assumptions'!$B$22*(1+'Assumptions'!$B$20)^(U$4-1)</x:f>
        <x:v>491799.0041806527</x:v>
      </x:c>
      <x:c r="V12" s="223" t="n">
        <x:f>V6*'Assumptions'!$B$22*(1+'Assumptions'!$B$20)^(V$4-1)</x:f>
        <x:v>496532.5695958913</x:v>
      </x:c>
    </x:row>
    <x:row r="13">
      <x:c r="A13" s="224" t="str">
        <x:v>EBITDA</x:v>
      </x:c>
      <x:c r="B13" s="225" t="n">
        <x:v>0</x:v>
      </x:c>
      <x:c r="C13" s="225" t="n">
        <x:f>C10-SUM(C11:C12)</x:f>
        <x:v>41086073.72093023</x:v>
      </x:c>
      <x:c r="D13" s="225" t="n">
        <x:f>D10-SUM(D11:D12)</x:f>
        <x:v>41042227.1804942</x:v>
      </x:c>
      <x:c r="E13" s="225" t="n">
        <x:f>E10-SUM(E11:E12)</x:f>
        <x:v>41047269.867106445</x:v>
      </x:c>
      <x:c r="F13" s="225" t="n">
        <x:f>F10-SUM(F11:F12)</x:f>
        <x:v>41096875.745827325</x:v>
      </x:c>
      <x:c r="G13" s="225" t="n">
        <x:f>G10-SUM(G11:G12)</x:f>
        <x:v>41187160.16628717</x:v>
      </x:c>
      <x:c r="H13" s="225" t="n">
        <x:f>H10-SUM(H11:H12)</x:f>
        <x:v>41314635.89282909</x:v>
      </x:c>
      <x:c r="I13" s="225" t="n">
        <x:f>I10-SUM(I11:I12)</x:f>
        <x:v>41476173.5353625</x:v>
      </x:c>
      <x:c r="J13" s="225" t="n">
        <x:f>J10-SUM(J11:J12)</x:f>
        <x:v>41668965.940944426</x:v>
      </x:c>
      <x:c r="K13" s="225" t="n">
        <x:f>K10-SUM(K11:K12)</x:f>
        <x:v>41890496.15010643</x:v>
      </x:c>
      <x:c r="L13" s="225" t="n">
        <x:f>L10-SUM(L11:L12)</x:f>
        <x:v>42138508.5615455</x:v>
      </x:c>
      <x:c r="M13" s="225" t="n">
        <x:f>M10-SUM(M11:M12)</x:f>
        <x:v>42410982.984437466</x:v>
      </x:c>
      <x:c r="N13" s="225" t="n">
        <x:f>N10-SUM(N11:N12)</x:f>
        <x:v>42706111.28970809</x:v>
      </x:c>
      <x:c r="O13" s="225" t="n">
        <x:f>O10-SUM(O11:O12)</x:f>
        <x:v>43022276.40046586</x:v>
      </x:c>
      <x:c r="P13" s="225" t="n">
        <x:f>P10-SUM(P11:P12)</x:f>
        <x:v>43358033.38778253</x:v>
      </x:c>
      <x:c r="Q13" s="225" t="n">
        <x:f>Q10-SUM(Q11:Q12)</x:f>
        <x:v>43712092.46139139</x:v>
      </x:c>
      <x:c r="R13" s="225" t="n">
        <x:f>R10-SUM(R11:R12)</x:f>
        <x:v>44083303.66591869</x:v>
      </x:c>
      <x:c r="S13" s="225" t="n">
        <x:f>S10-SUM(S11:S12)</x:f>
        <x:v>44470643.11220505</x:v>
      </x:c>
      <x:c r="T13" s="225" t="n">
        <x:f>T10-SUM(T11:T12)</x:f>
        <x:v>44873200.590320185</x:v>
      </x:c>
      <x:c r="U13" s="225" t="n">
        <x:f>U10-SUM(U11:U12)</x:f>
        <x:v>45290168.42621735</x:v>
      </x:c>
      <x:c r="V13" s="225" t="n">
        <x:f>V10-SUM(V11:V12)</x:f>
        <x:v>45720831.45778143</x:v>
      </x:c>
    </x:row>
    <x:row r="14">
      <x:c r="A14" s="221" t="str">
        <x:v>Tax depreciation</x:v>
      </x:c>
      <x:c r="B14" s="223" t="n">
        <x:v>0</x:v>
      </x:c>
      <x:c r="C14" s="223" t="n">
        <x:f>IF(C$4&lt;='Assumptions'!$B$27,'Assumptions'!$B$23/'Assumptions'!$B$27,0)</x:f>
        <x:v>24000000</x:v>
      </x:c>
      <x:c r="D14" s="223" t="n">
        <x:f>IF(D$4&lt;='Assumptions'!$B$27,'Assumptions'!$B$23/'Assumptions'!$B$27,0)</x:f>
        <x:v>24000000</x:v>
      </x:c>
      <x:c r="E14" s="223" t="n">
        <x:f>IF(E$4&lt;='Assumptions'!$B$27,'Assumptions'!$B$23/'Assumptions'!$B$27,0)</x:f>
        <x:v>24000000</x:v>
      </x:c>
      <x:c r="F14" s="223" t="n">
        <x:f>IF(F$4&lt;='Assumptions'!$B$27,'Assumptions'!$B$23/'Assumptions'!$B$27,0)</x:f>
        <x:v>24000000</x:v>
      </x:c>
      <x:c r="G14" s="223" t="n">
        <x:f>IF(G$4&lt;='Assumptions'!$B$27,'Assumptions'!$B$23/'Assumptions'!$B$27,0)</x:f>
        <x:v>24000000</x:v>
      </x:c>
      <x:c r="H14" s="223" t="n">
        <x:f>IF(H$4&lt;='Assumptions'!$B$27,'Assumptions'!$B$23/'Assumptions'!$B$27,0)</x:f>
        <x:v>24000000</x:v>
      </x:c>
      <x:c r="I14" s="223" t="n">
        <x:f>IF(I$4&lt;='Assumptions'!$B$27,'Assumptions'!$B$23/'Assumptions'!$B$27,0)</x:f>
        <x:v>24000000</x:v>
      </x:c>
      <x:c r="J14" s="223" t="n">
        <x:f>IF(J$4&lt;='Assumptions'!$B$27,'Assumptions'!$B$23/'Assumptions'!$B$27,0)</x:f>
        <x:v>24000000</x:v>
      </x:c>
      <x:c r="K14" s="223" t="n">
        <x:f>IF(K$4&lt;='Assumptions'!$B$27,'Assumptions'!$B$23/'Assumptions'!$B$27,0)</x:f>
        <x:v>24000000</x:v>
      </x:c>
      <x:c r="L14" s="223" t="n">
        <x:f>IF(L$4&lt;='Assumptions'!$B$27,'Assumptions'!$B$23/'Assumptions'!$B$27,0)</x:f>
        <x:v>24000000</x:v>
      </x:c>
      <x:c r="M14" s="223" t="n">
        <x:f>IF(M$4&lt;='Assumptions'!$B$27,'Assumptions'!$B$23/'Assumptions'!$B$27,0)</x:f>
        <x:v>24000000</x:v>
      </x:c>
      <x:c r="N14" s="223" t="n">
        <x:f>IF(N$4&lt;='Assumptions'!$B$27,'Assumptions'!$B$23/'Assumptions'!$B$27,0)</x:f>
        <x:v>24000000</x:v>
      </x:c>
      <x:c r="O14" s="223" t="n">
        <x:f>IF(O$4&lt;='Assumptions'!$B$27,'Assumptions'!$B$23/'Assumptions'!$B$27,0)</x:f>
        <x:v>24000000</x:v>
      </x:c>
      <x:c r="P14" s="223" t="n">
        <x:f>IF(P$4&lt;='Assumptions'!$B$27,'Assumptions'!$B$23/'Assumptions'!$B$27,0)</x:f>
        <x:v>24000000</x:v>
      </x:c>
      <x:c r="Q14" s="223" t="n">
        <x:f>IF(Q$4&lt;='Assumptions'!$B$27,'Assumptions'!$B$23/'Assumptions'!$B$27,0)</x:f>
        <x:v>24000000</x:v>
      </x:c>
      <x:c r="R14" s="223" t="n">
        <x:f>IF(R$4&lt;='Assumptions'!$B$27,'Assumptions'!$B$23/'Assumptions'!$B$27,0)</x:f>
        <x:v>0</x:v>
      </x:c>
      <x:c r="S14" s="223" t="n">
        <x:f>IF(S$4&lt;='Assumptions'!$B$27,'Assumptions'!$B$23/'Assumptions'!$B$27,0)</x:f>
        <x:v>0</x:v>
      </x:c>
      <x:c r="T14" s="223" t="n">
        <x:f>IF(T$4&lt;='Assumptions'!$B$27,'Assumptions'!$B$23/'Assumptions'!$B$27,0)</x:f>
        <x:v>0</x:v>
      </x:c>
      <x:c r="U14" s="223" t="n">
        <x:f>IF(U$4&lt;='Assumptions'!$B$27,'Assumptions'!$B$23/'Assumptions'!$B$27,0)</x:f>
        <x:v>0</x:v>
      </x:c>
      <x:c r="V14" s="223" t="n">
        <x:f>IF(V$4&lt;='Assumptions'!$B$27,'Assumptions'!$B$23/'Assumptions'!$B$27,0)</x:f>
        <x:v>0</x:v>
      </x:c>
    </x:row>
    <x:row r="15">
      <x:c r="A15" s="221" t="str">
        <x:v>EBIT</x:v>
      </x:c>
      <x:c r="B15" s="223" t="n">
        <x:v>0</x:v>
      </x:c>
      <x:c r="C15" s="223" t="n">
        <x:f>C13-C14</x:f>
        <x:v>17086073.720930234</x:v>
      </x:c>
      <x:c r="D15" s="223" t="n">
        <x:f>D13-D14</x:f>
        <x:v>17042227.180494197</x:v>
      </x:c>
      <x:c r="E15" s="223" t="n">
        <x:f>E13-E14</x:f>
        <x:v>17047269.867106445</x:v>
      </x:c>
      <x:c r="F15" s="223" t="n">
        <x:f>F13-F14</x:f>
        <x:v>17096875.745827325</x:v>
      </x:c>
      <x:c r="G15" s="223" t="n">
        <x:f>G13-G14</x:f>
        <x:v>17187160.16628717</x:v>
      </x:c>
      <x:c r="H15" s="223" t="n">
        <x:f>H13-H14</x:f>
        <x:v>17314635.89282909</x:v>
      </x:c>
      <x:c r="I15" s="223" t="n">
        <x:f>I13-I14</x:f>
        <x:v>17476173.535362497</x:v>
      </x:c>
      <x:c r="J15" s="223" t="n">
        <x:f>J13-J14</x:f>
        <x:v>17668965.940944426</x:v>
      </x:c>
      <x:c r="K15" s="223" t="n">
        <x:f>K13-K14</x:f>
        <x:v>17890496.15010643</x:v>
      </x:c>
      <x:c r="L15" s="223" t="n">
        <x:f>L13-L14</x:f>
        <x:v>18138508.5615455</x:v>
      </x:c>
      <x:c r="M15" s="223" t="n">
        <x:f>M13-M14</x:f>
        <x:v>18410982.984437466</x:v>
      </x:c>
      <x:c r="N15" s="223" t="n">
        <x:f>N13-N14</x:f>
        <x:v>18706111.289708093</x:v>
      </x:c>
      <x:c r="O15" s="223" t="n">
        <x:f>O13-O14</x:f>
        <x:v>19022276.40046586</x:v>
      </x:c>
      <x:c r="P15" s="223" t="n">
        <x:f>P13-P14</x:f>
        <x:v>19358033.38778253</x:v>
      </x:c>
      <x:c r="Q15" s="223" t="n">
        <x:f>Q13-Q14</x:f>
        <x:v>19712092.46139139</x:v>
      </x:c>
      <x:c r="R15" s="223" t="n">
        <x:f>R13-R14</x:f>
        <x:v>44083303.66591869</x:v>
      </x:c>
      <x:c r="S15" s="223" t="n">
        <x:f>S13-S14</x:f>
        <x:v>44470643.11220505</x:v>
      </x:c>
      <x:c r="T15" s="223" t="n">
        <x:f>T13-T14</x:f>
        <x:v>44873200.590320185</x:v>
      </x:c>
      <x:c r="U15" s="223" t="n">
        <x:f>U13-U14</x:f>
        <x:v>45290168.42621735</x:v>
      </x:c>
      <x:c r="V15" s="223" t="n">
        <x:f>V13-V14</x:f>
        <x:v>45720831.45778143</x:v>
      </x:c>
    </x:row>
    <x:row r="16">
      <x:c r="A16" s="221" t="str">
        <x:v>Cash tax</x:v>
      </x:c>
      <x:c r="B16" s="223" t="n">
        <x:v>0</x:v>
      </x:c>
      <x:c r="C16" s="223" t="n">
        <x:f>MAX(0,C15*'Assumptions'!$B$26)</x:f>
        <x:v>5125822.11627907</x:v>
      </x:c>
      <x:c r="D16" s="223" t="n">
        <x:f>MAX(0,D15*'Assumptions'!$B$26)</x:f>
        <x:v>5112668.154148259</x:v>
      </x:c>
      <x:c r="E16" s="223" t="n">
        <x:f>MAX(0,E15*'Assumptions'!$B$26)</x:f>
        <x:v>5114180.960131933</x:v>
      </x:c>
      <x:c r="F16" s="223" t="n">
        <x:f>MAX(0,F15*'Assumptions'!$B$26)</x:f>
        <x:v>5129062.723748197</x:v>
      </x:c>
      <x:c r="G16" s="223" t="n">
        <x:f>MAX(0,G15*'Assumptions'!$B$26)</x:f>
        <x:v>5156148.04988615</x:v>
      </x:c>
      <x:c r="H16" s="223" t="n">
        <x:f>MAX(0,H15*'Assumptions'!$B$26)</x:f>
        <x:v>5194390.767848727</x:v>
      </x:c>
      <x:c r="I16" s="223" t="n">
        <x:f>MAX(0,I15*'Assumptions'!$B$26)</x:f>
        <x:v>5242852.060608749</x:v>
      </x:c>
      <x:c r="J16" s="223" t="n">
        <x:f>MAX(0,J15*'Assumptions'!$B$26)</x:f>
        <x:v>5300689.782283328</x:v>
      </x:c>
      <x:c r="K16" s="223" t="n">
        <x:f>MAX(0,K15*'Assumptions'!$B$26)</x:f>
        <x:v>5367148.845031929</x:v>
      </x:c>
      <x:c r="L16" s="223" t="n">
        <x:f>MAX(0,L15*'Assumptions'!$B$26)</x:f>
        <x:v>5441552.56846365</x:v>
      </x:c>
      <x:c r="M16" s="223" t="n">
        <x:f>MAX(0,M15*'Assumptions'!$B$26)</x:f>
        <x:v>5523294.895331239</x:v>
      </x:c>
      <x:c r="N16" s="223" t="n">
        <x:f>MAX(0,N15*'Assumptions'!$B$26)</x:f>
        <x:v>5611833.386912428</x:v>
      </x:c>
      <x:c r="O16" s="223" t="n">
        <x:f>MAX(0,O15*'Assumptions'!$B$26)</x:f>
        <x:v>5706682.920139758</x:v>
      </x:c>
      <x:c r="P16" s="223" t="n">
        <x:f>MAX(0,P15*'Assumptions'!$B$26)</x:f>
        <x:v>5807410.016334758</x:v>
      </x:c>
      <x:c r="Q16" s="223" t="n">
        <x:f>MAX(0,Q15*'Assumptions'!$B$26)</x:f>
        <x:v>5913627.738417417</x:v>
      </x:c>
      <x:c r="R16" s="223" t="n">
        <x:f>MAX(0,R15*'Assumptions'!$B$26)</x:f>
        <x:v>13224991.099775607</x:v>
      </x:c>
      <x:c r="S16" s="223" t="n">
        <x:f>MAX(0,S15*'Assumptions'!$B$26)</x:f>
        <x:v>13341192.933661515</x:v>
      </x:c>
      <x:c r="T16" s="223" t="n">
        <x:f>MAX(0,T15*'Assumptions'!$B$26)</x:f>
        <x:v>13461960.177096056</x:v>
      </x:c>
      <x:c r="U16" s="223" t="n">
        <x:f>MAX(0,U15*'Assumptions'!$B$26)</x:f>
        <x:v>13587050.527865203</x:v>
      </x:c>
      <x:c r="V16" s="223" t="n">
        <x:f>MAX(0,V15*'Assumptions'!$B$26)</x:f>
        <x:v>13716249.437334428</x:v>
      </x:c>
    </x:row>
    <x:row r="17">
      <x:c r="A17" s="221" t="str">
        <x:v>Sustaining CAPEX</x:v>
      </x:c>
      <x:c r="B17" s="223" t="n">
        <x:v>0</x:v>
      </x:c>
      <x:c r="C17" s="223" t="n">
        <x:f>'Assumptions'!$B$23*'Assumptions'!$B$24</x:f>
        <x:v>1800000</x:v>
      </x:c>
      <x:c r="D17" s="223" t="n">
        <x:f>'Assumptions'!$B$23*'Assumptions'!$B$24</x:f>
        <x:v>1800000</x:v>
      </x:c>
      <x:c r="E17" s="223" t="n">
        <x:f>'Assumptions'!$B$23*'Assumptions'!$B$24</x:f>
        <x:v>1800000</x:v>
      </x:c>
      <x:c r="F17" s="223" t="n">
        <x:f>'Assumptions'!$B$23*'Assumptions'!$B$24</x:f>
        <x:v>1800000</x:v>
      </x:c>
      <x:c r="G17" s="223" t="n">
        <x:f>'Assumptions'!$B$23*'Assumptions'!$B$24</x:f>
        <x:v>1800000</x:v>
      </x:c>
      <x:c r="H17" s="223" t="n">
        <x:f>'Assumptions'!$B$23*'Assumptions'!$B$24</x:f>
        <x:v>1800000</x:v>
      </x:c>
      <x:c r="I17" s="223" t="n">
        <x:f>'Assumptions'!$B$23*'Assumptions'!$B$24</x:f>
        <x:v>1800000</x:v>
      </x:c>
      <x:c r="J17" s="223" t="n">
        <x:f>'Assumptions'!$B$23*'Assumptions'!$B$24</x:f>
        <x:v>1800000</x:v>
      </x:c>
      <x:c r="K17" s="223" t="n">
        <x:f>'Assumptions'!$B$23*'Assumptions'!$B$24</x:f>
        <x:v>1800000</x:v>
      </x:c>
      <x:c r="L17" s="223" t="n">
        <x:f>'Assumptions'!$B$23*'Assumptions'!$B$24</x:f>
        <x:v>1800000</x:v>
      </x:c>
      <x:c r="M17" s="223" t="n">
        <x:f>'Assumptions'!$B$23*'Assumptions'!$B$24</x:f>
        <x:v>1800000</x:v>
      </x:c>
      <x:c r="N17" s="223" t="n">
        <x:f>'Assumptions'!$B$23*'Assumptions'!$B$24</x:f>
        <x:v>1800000</x:v>
      </x:c>
      <x:c r="O17" s="223" t="n">
        <x:f>'Assumptions'!$B$23*'Assumptions'!$B$24</x:f>
        <x:v>1800000</x:v>
      </x:c>
      <x:c r="P17" s="223" t="n">
        <x:f>'Assumptions'!$B$23*'Assumptions'!$B$24</x:f>
        <x:v>1800000</x:v>
      </x:c>
      <x:c r="Q17" s="223" t="n">
        <x:f>'Assumptions'!$B$23*'Assumptions'!$B$24</x:f>
        <x:v>1800000</x:v>
      </x:c>
      <x:c r="R17" s="223" t="n">
        <x:f>'Assumptions'!$B$23*'Assumptions'!$B$24</x:f>
        <x:v>1800000</x:v>
      </x:c>
      <x:c r="S17" s="223" t="n">
        <x:f>'Assumptions'!$B$23*'Assumptions'!$B$24</x:f>
        <x:v>1800000</x:v>
      </x:c>
      <x:c r="T17" s="223" t="n">
        <x:f>'Assumptions'!$B$23*'Assumptions'!$B$24</x:f>
        <x:v>1800000</x:v>
      </x:c>
      <x:c r="U17" s="223" t="n">
        <x:f>'Assumptions'!$B$23*'Assumptions'!$B$24</x:f>
        <x:v>1800000</x:v>
      </x:c>
      <x:c r="V17" s="223" t="n">
        <x:f>'Assumptions'!$B$23*'Assumptions'!$B$24</x:f>
        <x:v>1800000</x:v>
      </x:c>
    </x:row>
    <x:row r="18">
      <x:c r="A18" s="221" t="str">
        <x:v>Augmentation CAPEX</x:v>
      </x:c>
      <x:c r="B18" s="223" t="n">
        <x:v>0</x:v>
      </x:c>
      <x:c r="C18" s="223" t="n">
        <x:f>IF(C$4=12,'Assumptions'!$B$23*'Assumptions'!$B$25,0)</x:f>
        <x:v>0</x:v>
      </x:c>
      <x:c r="D18" s="223" t="n">
        <x:f>IF(D$4=12,'Assumptions'!$B$23*'Assumptions'!$B$25,0)</x:f>
        <x:v>0</x:v>
      </x:c>
      <x:c r="E18" s="223" t="n">
        <x:f>IF(E$4=12,'Assumptions'!$B$23*'Assumptions'!$B$25,0)</x:f>
        <x:v>0</x:v>
      </x:c>
      <x:c r="F18" s="223" t="n">
        <x:f>IF(F$4=12,'Assumptions'!$B$23*'Assumptions'!$B$25,0)</x:f>
        <x:v>0</x:v>
      </x:c>
      <x:c r="G18" s="223" t="n">
        <x:f>IF(G$4=12,'Assumptions'!$B$23*'Assumptions'!$B$25,0)</x:f>
        <x:v>0</x:v>
      </x:c>
      <x:c r="H18" s="223" t="n">
        <x:f>IF(H$4=12,'Assumptions'!$B$23*'Assumptions'!$B$25,0)</x:f>
        <x:v>0</x:v>
      </x:c>
      <x:c r="I18" s="223" t="n">
        <x:f>IF(I$4=12,'Assumptions'!$B$23*'Assumptions'!$B$25,0)</x:f>
        <x:v>0</x:v>
      </x:c>
      <x:c r="J18" s="223" t="n">
        <x:f>IF(J$4=12,'Assumptions'!$B$23*'Assumptions'!$B$25,0)</x:f>
        <x:v>0</x:v>
      </x:c>
      <x:c r="K18" s="223" t="n">
        <x:f>IF(K$4=12,'Assumptions'!$B$23*'Assumptions'!$B$25,0)</x:f>
        <x:v>0</x:v>
      </x:c>
      <x:c r="L18" s="223" t="n">
        <x:f>IF(L$4=12,'Assumptions'!$B$23*'Assumptions'!$B$25,0)</x:f>
        <x:v>0</x:v>
      </x:c>
      <x:c r="M18" s="223" t="n">
        <x:f>IF(M$4=12,'Assumptions'!$B$23*'Assumptions'!$B$25,0)</x:f>
        <x:v>0</x:v>
      </x:c>
      <x:c r="N18" s="223" t="n">
        <x:f>IF(N$4=12,'Assumptions'!$B$23*'Assumptions'!$B$25,0)</x:f>
        <x:v>36000000</x:v>
      </x:c>
      <x:c r="O18" s="223" t="n">
        <x:f>IF(O$4=12,'Assumptions'!$B$23*'Assumptions'!$B$25,0)</x:f>
        <x:v>0</x:v>
      </x:c>
      <x:c r="P18" s="223" t="n">
        <x:f>IF(P$4=12,'Assumptions'!$B$23*'Assumptions'!$B$25,0)</x:f>
        <x:v>0</x:v>
      </x:c>
      <x:c r="Q18" s="223" t="n">
        <x:f>IF(Q$4=12,'Assumptions'!$B$23*'Assumptions'!$B$25,0)</x:f>
        <x:v>0</x:v>
      </x:c>
      <x:c r="R18" s="223" t="n">
        <x:f>IF(R$4=12,'Assumptions'!$B$23*'Assumptions'!$B$25,0)</x:f>
        <x:v>0</x:v>
      </x:c>
      <x:c r="S18" s="223" t="n">
        <x:f>IF(S$4=12,'Assumptions'!$B$23*'Assumptions'!$B$25,0)</x:f>
        <x:v>0</x:v>
      </x:c>
      <x:c r="T18" s="223" t="n">
        <x:f>IF(T$4=12,'Assumptions'!$B$23*'Assumptions'!$B$25,0)</x:f>
        <x:v>0</x:v>
      </x:c>
      <x:c r="U18" s="223" t="n">
        <x:f>IF(U$4=12,'Assumptions'!$B$23*'Assumptions'!$B$25,0)</x:f>
        <x:v>0</x:v>
      </x:c>
      <x:c r="V18" s="223" t="n">
        <x:f>IF(V$4=12,'Assumptions'!$B$23*'Assumptions'!$B$25,0)</x:f>
        <x:v>0</x:v>
      </x:c>
    </x:row>
    <x:row r="19">
      <x:c r="A19" s="224" t="str">
        <x:v>CFADS / Project FCF</x:v>
      </x:c>
      <x:c r="B19" s="225" t="n">
        <x:f>-'Assumptions'!$B$23</x:f>
        <x:v>-360000000</x:v>
      </x:c>
      <x:c r="C19" s="225" t="n">
        <x:f>C13-C16-C17-C18</x:f>
        <x:v>34160251.60465116</x:v>
      </x:c>
      <x:c r="D19" s="225" t="n">
        <x:f>D13-D16-D17-D18</x:f>
        <x:v>34129559.02634594</x:v>
      </x:c>
      <x:c r="E19" s="225" t="n">
        <x:f>E13-E16-E17-E18</x:f>
        <x:v>34133088.90697451</x:v>
      </x:c>
      <x:c r="F19" s="225" t="n">
        <x:f>F13-F16-F17-F18</x:f>
        <x:v>34167813.022079125</x:v>
      </x:c>
      <x:c r="G19" s="225" t="n">
        <x:f>G13-G16-G17-G18</x:f>
        <x:v>34231012.11640102</x:v>
      </x:c>
      <x:c r="H19" s="225" t="n">
        <x:f>H13-H16-H17-H18</x:f>
        <x:v>34320245.12498036</x:v>
      </x:c>
      <x:c r="I19" s="225" t="n">
        <x:f>I13-I16-I17-I18</x:f>
        <x:v>34433321.474753745</x:v>
      </x:c>
      <x:c r="J19" s="225" t="n">
        <x:f>J13-J16-J17-J18</x:f>
        <x:v>34568276.1586611</x:v>
      </x:c>
      <x:c r="K19" s="225" t="n">
        <x:f>K13-K16-K17-K18</x:f>
        <x:v>34723347.3050745</x:v>
      </x:c>
      <x:c r="L19" s="225" t="n">
        <x:f>L13-L16-L17-L18</x:f>
        <x:v>34896955.99308185</x:v>
      </x:c>
      <x:c r="M19" s="225" t="n">
        <x:f>M13-M16-M17-M18</x:f>
        <x:v>35087688.089106224</x:v>
      </x:c>
      <x:c r="N19" s="225" t="n">
        <x:f>N13-N16-N17-N18</x:f>
        <x:v>-705722.097204335</x:v>
      </x:c>
      <x:c r="O19" s="225" t="n">
        <x:f>O13-O16-O17-O18</x:f>
        <x:v>35515593.4803261</x:v>
      </x:c>
      <x:c r="P19" s="225" t="n">
        <x:f>P13-P16-P17-P18</x:f>
        <x:v>35750623.37144777</x:v>
      </x:c>
      <x:c r="Q19" s="225" t="n">
        <x:f>Q13-Q16-Q17-Q18</x:f>
        <x:v>35998464.72297397</x:v>
      </x:c>
      <x:c r="R19" s="225" t="n">
        <x:f>R13-R16-R17-R18</x:f>
        <x:v>29058312.566143088</x:v>
      </x:c>
      <x:c r="S19" s="225" t="n">
        <x:f>S13-S16-S17-S18</x:f>
        <x:v>29329450.178543538</x:v>
      </x:c>
      <x:c r="T19" s="225" t="n">
        <x:f>T13-T16-T17-T18</x:f>
        <x:v>29611240.41322413</x:v>
      </x:c>
      <x:c r="U19" s="225" t="n">
        <x:f>U13-U16-U17-U18</x:f>
        <x:v>29903117.898352146</x:v>
      </x:c>
      <x:c r="V19" s="225" t="n">
        <x:f>V13-V16-V17-V18</x:f>
        <x:v>30204582.020447</x:v>
      </x:c>
    </x:row>
    <x:row r="20">
      <x:c r="A20" s="221" t="str">
        <x:v>Cumulative project FCF</x:v>
      </x:c>
      <x:c r="B20" s="223" t="n">
        <x:f>B19</x:f>
        <x:v>-360000000</x:v>
      </x:c>
      <x:c r="C20" s="223" t="n">
        <x:f>B20+C19</x:f>
        <x:v>-325839748.39534885</x:v>
      </x:c>
      <x:c r="D20" s="223" t="n">
        <x:f>C20+D19</x:f>
        <x:v>-291710189.36900294</x:v>
      </x:c>
      <x:c r="E20" s="223" t="n">
        <x:f>D20+E19</x:f>
        <x:v>-257577100.46202844</x:v>
      </x:c>
      <x:c r="F20" s="223" t="n">
        <x:f>E20+F19</x:f>
        <x:v>-223409287.43994933</x:v>
      </x:c>
      <x:c r="G20" s="223" t="n">
        <x:f>F20+G19</x:f>
        <x:v>-189178275.32354832</x:v>
      </x:c>
      <x:c r="H20" s="223" t="n">
        <x:f>G20+H19</x:f>
        <x:v>-154858030.19856796</x:v>
      </x:c>
      <x:c r="I20" s="223" t="n">
        <x:f>H20+I19</x:f>
        <x:v>-120424708.72381422</x:v>
      </x:c>
      <x:c r="J20" s="223" t="n">
        <x:f>I20+J19</x:f>
        <x:v>-85856432.56515312</x:v>
      </x:c>
      <x:c r="K20" s="223" t="n">
        <x:f>J20+K19</x:f>
        <x:v>-51133085.260078624</x:v>
      </x:c>
      <x:c r="L20" s="223" t="n">
        <x:f>K20+L19</x:f>
        <x:v>-16236129.266996771</x:v>
      </x:c>
      <x:c r="M20" s="223" t="n">
        <x:f>L20+M19</x:f>
        <x:v>18851558.822109453</x:v>
      </x:c>
      <x:c r="N20" s="223" t="n">
        <x:f>M20+N19</x:f>
        <x:v>18145836.72490512</x:v>
      </x:c>
      <x:c r="O20" s="223" t="n">
        <x:f>N20+O19</x:f>
        <x:v>53661430.20523122</x:v>
      </x:c>
      <x:c r="P20" s="223" t="n">
        <x:f>O20+P19</x:f>
        <x:v>89412053.57667899</x:v>
      </x:c>
      <x:c r="Q20" s="223" t="n">
        <x:f>P20+Q19</x:f>
        <x:v>125410518.29965296</x:v>
      </x:c>
      <x:c r="R20" s="223" t="n">
        <x:f>Q20+R19</x:f>
        <x:v>154468830.86579606</x:v>
      </x:c>
      <x:c r="S20" s="223" t="n">
        <x:f>R20+S19</x:f>
        <x:v>183798281.0443396</x:v>
      </x:c>
      <x:c r="T20" s="223" t="n">
        <x:f>S20+T19</x:f>
        <x:v>213409521.45756373</x:v>
      </x:c>
      <x:c r="U20" s="223" t="n">
        <x:f>T20+U19</x:f>
        <x:v>243312639.35591587</x:v>
      </x:c>
      <x:c r="V20" s="223" t="n">
        <x:f>U20+V19</x:f>
        <x:v>273517221.37636286</x:v>
      </x:c>
    </x:row>
    <x:row r="21">
      <x:c r="A21" s="221" t="str">
        <x:v>Discount factor</x:v>
      </x:c>
      <x:c r="B21" s="226" t="n">
        <x:v>1</x:v>
      </x:c>
      <x:c r="C21" s="226" t="n">
        <x:f>1/(1+'Assumptions'!$B$29)^C$4</x:f>
        <x:v>0.9259259259259258</x:v>
      </x:c>
      <x:c r="D21" s="226" t="n">
        <x:f>1/(1+'Assumptions'!$B$29)^D$4</x:f>
        <x:v>0.8573388203017832</x:v>
      </x:c>
      <x:c r="E21" s="226" t="n">
        <x:f>1/(1+'Assumptions'!$B$29)^E$4</x:f>
        <x:v>0.7938322410201696</x:v>
      </x:c>
      <x:c r="F21" s="226" t="n">
        <x:f>1/(1+'Assumptions'!$B$29)^F$4</x:f>
        <x:v>0.7350298527964533</x:v>
      </x:c>
      <x:c r="G21" s="226" t="n">
        <x:f>1/(1+'Assumptions'!$B$29)^G$4</x:f>
        <x:v>0.6805831970337529</x:v>
      </x:c>
      <x:c r="H21" s="226" t="n">
        <x:f>1/(1+'Assumptions'!$B$29)^H$4</x:f>
        <x:v>0.6301696268831045</x:v>
      </x:c>
      <x:c r="I21" s="226" t="n">
        <x:f>1/(1+'Assumptions'!$B$29)^I$4</x:f>
        <x:v>0.5834903952621338</x:v>
      </x:c>
      <x:c r="J21" s="226" t="n">
        <x:f>1/(1+'Assumptions'!$B$29)^J$4</x:f>
        <x:v>0.5402688845019757</x:v>
      </x:c>
      <x:c r="K21" s="226" t="n">
        <x:f>1/(1+'Assumptions'!$B$29)^K$4</x:f>
        <x:v>0.5002489671314589</x:v>
      </x:c>
      <x:c r="L21" s="226" t="n">
        <x:f>1/(1+'Assumptions'!$B$29)^L$4</x:f>
        <x:v>0.46319348808468414</x:v>
      </x:c>
      <x:c r="M21" s="226" t="n">
        <x:f>1/(1+'Assumptions'!$B$29)^M$4</x:f>
        <x:v>0.4288828593376705</x:v>
      </x:c>
      <x:c r="N21" s="226" t="n">
        <x:f>1/(1+'Assumptions'!$B$29)^N$4</x:f>
        <x:v>0.3971137586459912</x:v>
      </x:c>
      <x:c r="O21" s="226" t="n">
        <x:f>1/(1+'Assumptions'!$B$29)^O$4</x:f>
        <x:v>0.367697924672214</x:v>
      </x:c>
      <x:c r="P21" s="226" t="n">
        <x:f>1/(1+'Assumptions'!$B$29)^P$4</x:f>
        <x:v>0.34046104136316113</x:v>
      </x:c>
      <x:c r="Q21" s="226" t="n">
        <x:f>1/(1+'Assumptions'!$B$29)^Q$4</x:f>
        <x:v>0.31524170496588994</x:v>
      </x:c>
      <x:c r="R21" s="226" t="n">
        <x:f>1/(1+'Assumptions'!$B$29)^R$4</x:f>
        <x:v>0.29189046756100917</x:v>
      </x:c>
      <x:c r="S21" s="226" t="n">
        <x:f>1/(1+'Assumptions'!$B$29)^S$4</x:f>
        <x:v>0.2702689514453788</x:v>
      </x:c>
      <x:c r="T21" s="226" t="n">
        <x:f>1/(1+'Assumptions'!$B$29)^T$4</x:f>
        <x:v>0.2502490291160915</x:v>
      </x:c>
      <x:c r="U21" s="226" t="n">
        <x:f>1/(1+'Assumptions'!$B$29)^U$4</x:f>
        <x:v>0.231712063996381</x:v>
      </x:c>
      <x:c r="V21" s="226" t="n">
        <x:f>1/(1+'Assumptions'!$B$29)^V$4</x:f>
        <x:v>0.21454820740405645</x:v>
      </x:c>
    </x:row>
    <x:row r="22">
      <x:c r="A22" s="221" t="str">
        <x:v>PV of project FCF</x:v>
      </x:c>
      <x:c r="B22" s="223" t="n">
        <x:f>B19*B21</x:f>
        <x:v>-360000000</x:v>
      </x:c>
      <x:c r="C22" s="223" t="n">
        <x:f>C19*C21</x:f>
        <x:v>31629862.59689922</x:v>
      </x:c>
      <x:c r="D22" s="223" t="n">
        <x:f>D19*D21</x:f>
        <x:v>29260595.873067502</x:v>
      </x:c>
      <x:c r="E22" s="223" t="n">
        <x:f>E19*E21</x:f>
        <x:v>27095946.459964264</x:v>
      </x:c>
      <x:c r="F22" s="223" t="n">
        <x:f>F19*F21</x:f>
        <x:v>25114362.575995557</x:v>
      </x:c>
      <x:c r="G22" s="223" t="n">
        <x:f>G19*G21</x:f>
        <x:v>23297051.663881335</x:v>
      </x:c>
      <x:c r="H22" s="223" t="n">
        <x:f>H19*H21</x:f>
        <x:v>21627576.06494556</x:v>
      </x:c>
      <x:c r="I22" s="223" t="n">
        <x:f>I19*I21</x:f>
        <x:v>20091512.357492182</x:v>
      </x:c>
      <x:c r="J22" s="223" t="n">
        <x:f>J19*J21</x:f>
        <x:v>18676163.999396075</x:v>
      </x:c>
      <x:c r="K22" s="223" t="n">
        <x:f>K19*K21</x:f>
        <x:v>17370318.624710444</x:v>
      </x:c>
      <x:c r="L22" s="223" t="n">
        <x:f>L19*L21</x:f>
        <x:v>16164042.769973306</x:v>
      </x:c>
      <x:c r="M22" s="223" t="n">
        <x:f>M19*M21</x:f>
        <x:v>15048507.995204201</x:v>
      </x:c>
      <x:c r="N22" s="223" t="n">
        <x:f>N19*N21</x:f>
        <x:v>-280251.954580345</x:v>
      </x:c>
      <x:c r="O22" s="223" t="n">
        <x:f>O19*O21</x:f>
        <x:v>13059010.016217923</x:v>
      </x:c>
      <x:c r="P22" s="223" t="n">
        <x:f>P19*P21</x:f>
        <x:v>12171694.462425275</x:v>
      </x:c>
      <x:c r="Q22" s="223" t="n">
        <x:f>Q19*Q21</x:f>
        <x:v>11348217.395424757</x:v>
      </x:c>
      <x:c r="R22" s="223" t="n">
        <x:f>R19*R21</x:f>
        <x:v>8481844.441465454</x:v>
      </x:c>
      <x:c r="S22" s="223" t="n">
        <x:f>S19*S21</x:f>
        <x:v>7926839.746224441</x:v>
      </x:c>
      <x:c r="T22" s="223" t="n">
        <x:f>T19*T21</x:f>
        <x:v>7410184.16433251</x:v>
      </x:c>
      <x:c r="U22" s="223" t="n">
        <x:f>U19*U21</x:f>
        <x:v>6928913.168154298</x:v>
      </x:c>
      <x:c r="V22" s="223" t="n">
        <x:f>V19*V21</x:f>
        <x:v>6480338.927875698</x:v>
      </x:c>
    </x:row>
    <x:row r="23">
      <x:c r="A23" s="169"/>
      <x:c r="B23" s="169"/>
      <x:c r="C23" s="169"/>
      <x:c r="D23" s="169"/>
      <x:c r="E23" s="169"/>
      <x:c r="F23" s="169"/>
      <x:c r="G23" s="169"/>
      <x:c r="H23" s="169"/>
      <x:c r="I23" s="169"/>
      <x:c r="J23" s="169"/>
      <x:c r="K23" s="169"/>
      <x:c r="L23" s="169"/>
      <x:c r="M23" s="169"/>
      <x:c r="N23" s="169"/>
      <x:c r="O23" s="169"/>
      <x:c r="P23" s="169"/>
      <x:c r="Q23" s="169"/>
      <x:c r="R23" s="169"/>
      <x:c r="S23" s="169"/>
      <x:c r="T23" s="169"/>
      <x:c r="U23" s="169"/>
      <x:c r="V23" s="169"/>
    </x:row>
    <x:row r="24">
      <x:c r="A24" s="169"/>
      <x:c r="B24" s="169"/>
      <x:c r="C24" s="169"/>
      <x:c r="D24" s="169"/>
      <x:c r="E24" s="169"/>
      <x:c r="F24" s="169"/>
      <x:c r="G24" s="169"/>
      <x:c r="H24" s="169"/>
      <x:c r="I24" s="169"/>
      <x:c r="J24" s="169"/>
      <x:c r="K24" s="169"/>
      <x:c r="L24" s="169"/>
      <x:c r="M24" s="169"/>
      <x:c r="N24" s="169"/>
      <x:c r="O24" s="169"/>
      <x:c r="P24" s="169"/>
      <x:c r="Q24" s="169"/>
      <x:c r="R24" s="169"/>
      <x:c r="S24" s="169"/>
      <x:c r="T24" s="169"/>
      <x:c r="U24" s="169"/>
      <x:c r="V24" s="169"/>
    </x:row>
    <x:row r="25">
      <x:c r="A25" s="167" t="str">
        <x:v>KEY OUTPUTS</x:v>
      </x:c>
      <x:c r="B25" s="167" t="str">
        <x:v>KEY OUTPUTS</x:v>
      </x:c>
      <x:c r="C25" s="167" t="str">
        <x:v>KEY OUTPUTS</x:v>
      </x:c>
      <x:c r="D25" s="167" t="str">
        <x:v>KEY OUTPUTS</x:v>
      </x:c>
      <x:c r="E25" s="167" t="str">
        <x:v>KEY OUTPUTS</x:v>
      </x:c>
      <x:c r="F25" s="167" t="str">
        <x:v>KEY OUTPUTS</x:v>
      </x:c>
      <x:c r="G25" s="167" t="str">
        <x:v>KEY OUTPUTS</x:v>
      </x:c>
      <x:c r="H25" s="167" t="str">
        <x:v>KEY OUTPUTS</x:v>
      </x:c>
      <x:c r="I25" s="167" t="str">
        <x:v>KEY OUTPUTS</x:v>
      </x:c>
      <x:c r="J25" s="167" t="str">
        <x:v>KEY OUTPUTS</x:v>
      </x:c>
      <x:c r="K25" s="167" t="str">
        <x:v>KEY OUTPUTS</x:v>
      </x:c>
      <x:c r="L25" s="167" t="str">
        <x:v>KEY OUTPUTS</x:v>
      </x:c>
      <x:c r="M25" s="167" t="str">
        <x:v>KEY OUTPUTS</x:v>
      </x:c>
      <x:c r="N25" s="167" t="str">
        <x:v>KEY OUTPUTS</x:v>
      </x:c>
      <x:c r="O25" s="167" t="str">
        <x:v>KEY OUTPUTS</x:v>
      </x:c>
      <x:c r="P25" s="167" t="str">
        <x:v>KEY OUTPUTS</x:v>
      </x:c>
      <x:c r="Q25" s="167" t="str">
        <x:v>KEY OUTPUTS</x:v>
      </x:c>
      <x:c r="R25" s="167" t="str">
        <x:v>KEY OUTPUTS</x:v>
      </x:c>
      <x:c r="S25" s="167" t="str">
        <x:v>KEY OUTPUTS</x:v>
      </x:c>
      <x:c r="T25" s="167" t="str">
        <x:v>KEY OUTPUTS</x:v>
      </x:c>
      <x:c r="U25" s="167" t="str">
        <x:v>KEY OUTPUTS</x:v>
      </x:c>
      <x:c r="V25" s="167" t="str">
        <x:v>KEY OUTPUTS</x:v>
      </x:c>
    </x:row>
    <x:row r="26">
      <x:c r="A26" s="190" t="str">
        <x:v>Metric</x:v>
      </x:c>
      <x:c r="B26" s="191" t="str">
        <x:v>Value</x:v>
      </x:c>
      <x:c r="C26" s="169"/>
      <x:c r="D26" s="169"/>
      <x:c r="E26" s="169"/>
      <x:c r="F26" s="169"/>
      <x:c r="G26" s="169"/>
      <x:c r="H26" s="169"/>
      <x:c r="I26" s="169"/>
      <x:c r="J26" s="169"/>
      <x:c r="K26" s="169"/>
      <x:c r="L26" s="169"/>
      <x:c r="M26" s="169"/>
      <x:c r="N26" s="169"/>
      <x:c r="O26" s="169"/>
      <x:c r="P26" s="169"/>
      <x:c r="Q26" s="169"/>
      <x:c r="R26" s="169"/>
      <x:c r="S26" s="169"/>
      <x:c r="T26" s="169"/>
      <x:c r="U26" s="169"/>
      <x:c r="V26" s="169"/>
    </x:row>
    <x:row r="27">
      <x:c r="A27" s="169" t="str">
        <x:v>Total undiscounted revenue</x:v>
      </x:c>
      <x:c r="B27" s="192" t="n">
        <x:f>SUM(C10:V10)</x:f>
        <x:v>944419630.5393258</x:v>
      </x:c>
      <x:c r="C27" s="169"/>
      <x:c r="D27" s="169"/>
      <x:c r="E27" s="169"/>
      <x:c r="F27" s="169"/>
      <x:c r="G27" s="169"/>
      <x:c r="H27" s="169"/>
      <x:c r="I27" s="169"/>
      <x:c r="J27" s="169"/>
      <x:c r="K27" s="169"/>
      <x:c r="L27" s="169"/>
      <x:c r="M27" s="169"/>
      <x:c r="N27" s="169"/>
      <x:c r="O27" s="169"/>
      <x:c r="P27" s="169"/>
      <x:c r="Q27" s="169"/>
      <x:c r="R27" s="169"/>
      <x:c r="S27" s="169"/>
      <x:c r="T27" s="169"/>
      <x:c r="U27" s="169"/>
      <x:c r="V27" s="169"/>
    </x:row>
    <x:row r="28">
      <x:c r="A28" s="169" t="str">
        <x:v>Project IRR</x:v>
      </x:c>
      <x:c r="B28" s="208" t="n">
        <x:f>IRR(B19:V19)</x:f>
        <x:v>0.06365713285821654</x:v>
      </x:c>
      <x:c r="C28" s="169"/>
      <x:c r="D28" s="169"/>
      <x:c r="E28" s="169"/>
      <x:c r="F28" s="169"/>
      <x:c r="G28" s="169"/>
      <x:c r="H28" s="169"/>
      <x:c r="I28" s="169"/>
      <x:c r="J28" s="169"/>
      <x:c r="K28" s="169"/>
      <x:c r="L28" s="169"/>
      <x:c r="M28" s="169"/>
      <x:c r="N28" s="169"/>
      <x:c r="O28" s="169"/>
      <x:c r="P28" s="169"/>
      <x:c r="Q28" s="169"/>
      <x:c r="R28" s="169"/>
      <x:c r="S28" s="169"/>
      <x:c r="T28" s="169"/>
      <x:c r="U28" s="169"/>
      <x:c r="V28" s="169"/>
    </x:row>
    <x:row r="29">
      <x:c r="A29" s="169" t="str">
        <x:v>Project NPV</x:v>
      </x:c>
      <x:c r="B29" s="192" t="n">
        <x:f>SUM(B22:V22)</x:f>
        <x:v>-41097268.65093037</x:v>
      </x:c>
      <x:c r="C29" s="169"/>
      <x:c r="D29" s="169"/>
      <x:c r="E29" s="169"/>
      <x:c r="F29" s="169"/>
      <x:c r="G29" s="169"/>
      <x:c r="H29" s="169"/>
      <x:c r="I29" s="169"/>
      <x:c r="J29" s="169"/>
      <x:c r="K29" s="169"/>
      <x:c r="L29" s="169"/>
      <x:c r="M29" s="169"/>
      <x:c r="N29" s="169"/>
      <x:c r="O29" s="169"/>
      <x:c r="P29" s="169"/>
      <x:c r="Q29" s="169"/>
      <x:c r="R29" s="169"/>
      <x:c r="S29" s="169"/>
      <x:c r="T29" s="169"/>
      <x:c r="U29" s="169"/>
      <x:c r="V29" s="169"/>
    </x:row>
  </x:sheetData>
  <x:mergeCells>
    <x:mergeCell ref="A1:V3"/>
    <x:mergeCell ref="A25:V25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  <x:col min="16" max="16" width="12" hidden="0" customWidth="1"/>
    <x:col min="17" max="17" width="12" hidden="0" customWidth="1"/>
    <x:col min="18" max="18" width="12" hidden="0" customWidth="1"/>
    <x:col min="19" max="19" width="12" hidden="0" customWidth="1"/>
    <x:col min="20" max="20" width="12" hidden="0" customWidth="1"/>
    <x:col min="21" max="21" width="12" hidden="0" customWidth="1"/>
    <x:col min="22" max="22" width="12" hidden="0" customWidth="1"/>
  </x:cols>
  <x:sheetData>
    <x:row r="1" ht="24" customHeight="1">
      <x:c r="A1" s="167" t="str">
        <x:v>Debt &amp; Returns — Simplified Project Finance</x:v>
      </x:c>
      <x:c r="B1" s="167" t="str">
        <x:v>Debt &amp; Returns — Simplified Project Finance</x:v>
      </x:c>
      <x:c r="C1" s="167" t="str">
        <x:v>Debt &amp; Returns — Simplified Project Finance</x:v>
      </x:c>
      <x:c r="D1" s="167" t="str">
        <x:v>Debt &amp; Returns — Simplified Project Finance</x:v>
      </x:c>
      <x:c r="E1" s="167" t="str">
        <x:v>Debt &amp; Returns — Simplified Project Finance</x:v>
      </x:c>
      <x:c r="F1" s="167" t="str">
        <x:v>Debt &amp; Returns — Simplified Project Finance</x:v>
      </x:c>
      <x:c r="G1" s="167" t="str">
        <x:v>Debt &amp; Returns — Simplified Project Finance</x:v>
      </x:c>
      <x:c r="H1" s="167" t="str">
        <x:v>Debt &amp; Returns — Simplified Project Finance</x:v>
      </x:c>
      <x:c r="I1" s="167" t="str">
        <x:v>Debt &amp; Returns — Simplified Project Finance</x:v>
      </x:c>
      <x:c r="J1" s="167" t="str">
        <x:v>Debt &amp; Returns — Simplified Project Finance</x:v>
      </x:c>
      <x:c r="K1" s="167" t="str">
        <x:v>Debt &amp; Returns — Simplified Project Finance</x:v>
      </x:c>
      <x:c r="L1" s="167" t="str">
        <x:v>Debt &amp; Returns — Simplified Project Finance</x:v>
      </x:c>
      <x:c r="M1" s="167" t="str">
        <x:v>Debt &amp; Returns — Simplified Project Finance</x:v>
      </x:c>
      <x:c r="N1" s="167" t="str">
        <x:v>Debt &amp; Returns — Simplified Project Finance</x:v>
      </x:c>
      <x:c r="O1" s="167" t="str">
        <x:v>Debt &amp; Returns — Simplified Project Finance</x:v>
      </x:c>
      <x:c r="P1" s="167" t="str">
        <x:v>Debt &amp; Returns — Simplified Project Finance</x:v>
      </x:c>
      <x:c r="Q1" s="167" t="str">
        <x:v>Debt &amp; Returns — Simplified Project Finance</x:v>
      </x:c>
      <x:c r="R1" s="167" t="str">
        <x:v>Debt &amp; Returns — Simplified Project Finance</x:v>
      </x:c>
      <x:c r="S1" s="167" t="str">
        <x:v>Debt &amp; Returns — Simplified Project Finance</x:v>
      </x:c>
      <x:c r="T1" s="167" t="str">
        <x:v>Debt &amp; Returns — Simplified Project Finance</x:v>
      </x:c>
      <x:c r="U1" s="167" t="str">
        <x:v>Debt &amp; Returns — Simplified Project Finance</x:v>
      </x:c>
      <x:c r="V1" s="167" t="str">
        <x:v>Debt &amp; Returns — Simplified Project Finance</x:v>
      </x:c>
    </x:row>
    <x:row r="2" ht="24" customHeight="1">
      <x:c r="A2" s="167" t="str">
        <x:v>Debt &amp; Returns — Simplified Project Finance</x:v>
      </x:c>
      <x:c r="B2" s="167" t="str">
        <x:v>Debt &amp; Returns — Simplified Project Finance</x:v>
      </x:c>
      <x:c r="C2" s="167" t="str">
        <x:v>Debt &amp; Returns — Simplified Project Finance</x:v>
      </x:c>
      <x:c r="D2" s="167" t="str">
        <x:v>Debt &amp; Returns — Simplified Project Finance</x:v>
      </x:c>
      <x:c r="E2" s="167" t="str">
        <x:v>Debt &amp; Returns — Simplified Project Finance</x:v>
      </x:c>
      <x:c r="F2" s="167" t="str">
        <x:v>Debt &amp; Returns — Simplified Project Finance</x:v>
      </x:c>
      <x:c r="G2" s="167" t="str">
        <x:v>Debt &amp; Returns — Simplified Project Finance</x:v>
      </x:c>
      <x:c r="H2" s="167" t="str">
        <x:v>Debt &amp; Returns — Simplified Project Finance</x:v>
      </x:c>
      <x:c r="I2" s="167" t="str">
        <x:v>Debt &amp; Returns — Simplified Project Finance</x:v>
      </x:c>
      <x:c r="J2" s="167" t="str">
        <x:v>Debt &amp; Returns — Simplified Project Finance</x:v>
      </x:c>
      <x:c r="K2" s="167" t="str">
        <x:v>Debt &amp; Returns — Simplified Project Finance</x:v>
      </x:c>
      <x:c r="L2" s="167" t="str">
        <x:v>Debt &amp; Returns — Simplified Project Finance</x:v>
      </x:c>
      <x:c r="M2" s="167" t="str">
        <x:v>Debt &amp; Returns — Simplified Project Finance</x:v>
      </x:c>
      <x:c r="N2" s="167" t="str">
        <x:v>Debt &amp; Returns — Simplified Project Finance</x:v>
      </x:c>
      <x:c r="O2" s="167" t="str">
        <x:v>Debt &amp; Returns — Simplified Project Finance</x:v>
      </x:c>
      <x:c r="P2" s="167" t="str">
        <x:v>Debt &amp; Returns — Simplified Project Finance</x:v>
      </x:c>
      <x:c r="Q2" s="167" t="str">
        <x:v>Debt &amp; Returns — Simplified Project Finance</x:v>
      </x:c>
      <x:c r="R2" s="167" t="str">
        <x:v>Debt &amp; Returns — Simplified Project Finance</x:v>
      </x:c>
      <x:c r="S2" s="167" t="str">
        <x:v>Debt &amp; Returns — Simplified Project Finance</x:v>
      </x:c>
      <x:c r="T2" s="167" t="str">
        <x:v>Debt &amp; Returns — Simplified Project Finance</x:v>
      </x:c>
      <x:c r="U2" s="167" t="str">
        <x:v>Debt &amp; Returns — Simplified Project Finance</x:v>
      </x:c>
      <x:c r="V2" s="167" t="str">
        <x:v>Debt &amp; Returns — Simplified Project Finance</x:v>
      </x:c>
    </x:row>
    <x:row r="3" ht="24" customHeight="1">
      <x:c r="A3" s="167" t="str">
        <x:v>Debt &amp; Returns — Simplified Project Finance</x:v>
      </x:c>
      <x:c r="B3" s="167" t="str">
        <x:v>Debt &amp; Returns — Simplified Project Finance</x:v>
      </x:c>
      <x:c r="C3" s="167" t="str">
        <x:v>Debt &amp; Returns — Simplified Project Finance</x:v>
      </x:c>
      <x:c r="D3" s="167" t="str">
        <x:v>Debt &amp; Returns — Simplified Project Finance</x:v>
      </x:c>
      <x:c r="E3" s="167" t="str">
        <x:v>Debt &amp; Returns — Simplified Project Finance</x:v>
      </x:c>
      <x:c r="F3" s="167" t="str">
        <x:v>Debt &amp; Returns — Simplified Project Finance</x:v>
      </x:c>
      <x:c r="G3" s="167" t="str">
        <x:v>Debt &amp; Returns — Simplified Project Finance</x:v>
      </x:c>
      <x:c r="H3" s="167" t="str">
        <x:v>Debt &amp; Returns — Simplified Project Finance</x:v>
      </x:c>
      <x:c r="I3" s="167" t="str">
        <x:v>Debt &amp; Returns — Simplified Project Finance</x:v>
      </x:c>
      <x:c r="J3" s="167" t="str">
        <x:v>Debt &amp; Returns — Simplified Project Finance</x:v>
      </x:c>
      <x:c r="K3" s="167" t="str">
        <x:v>Debt &amp; Returns — Simplified Project Finance</x:v>
      </x:c>
      <x:c r="L3" s="167" t="str">
        <x:v>Debt &amp; Returns — Simplified Project Finance</x:v>
      </x:c>
      <x:c r="M3" s="167" t="str">
        <x:v>Debt &amp; Returns — Simplified Project Finance</x:v>
      </x:c>
      <x:c r="N3" s="167" t="str">
        <x:v>Debt &amp; Returns — Simplified Project Finance</x:v>
      </x:c>
      <x:c r="O3" s="167" t="str">
        <x:v>Debt &amp; Returns — Simplified Project Finance</x:v>
      </x:c>
      <x:c r="P3" s="167" t="str">
        <x:v>Debt &amp; Returns — Simplified Project Finance</x:v>
      </x:c>
      <x:c r="Q3" s="167" t="str">
        <x:v>Debt &amp; Returns — Simplified Project Finance</x:v>
      </x:c>
      <x:c r="R3" s="167" t="str">
        <x:v>Debt &amp; Returns — Simplified Project Finance</x:v>
      </x:c>
      <x:c r="S3" s="167" t="str">
        <x:v>Debt &amp; Returns — Simplified Project Finance</x:v>
      </x:c>
      <x:c r="T3" s="167" t="str">
        <x:v>Debt &amp; Returns — Simplified Project Finance</x:v>
      </x:c>
      <x:c r="U3" s="167" t="str">
        <x:v>Debt &amp; Returns — Simplified Project Finance</x:v>
      </x:c>
      <x:c r="V3" s="167" t="str">
        <x:v>Debt &amp; Returns — Simplified Project Finance</x:v>
      </x:c>
    </x:row>
    <x:row r="4">
      <x:c r="A4" s="190" t="str">
        <x:v>Year</x:v>
      </x:c>
      <x:c r="B4" s="207" t="n">
        <x:v>0</x:v>
      </x:c>
      <x:c r="C4" s="207" t="n">
        <x:v>1</x:v>
      </x:c>
      <x:c r="D4" s="207" t="n">
        <x:v>2</x:v>
      </x:c>
      <x:c r="E4" s="207" t="n">
        <x:v>3</x:v>
      </x:c>
      <x:c r="F4" s="207" t="n">
        <x:v>4</x:v>
      </x:c>
      <x:c r="G4" s="207" t="n">
        <x:v>5</x:v>
      </x:c>
      <x:c r="H4" s="207" t="n">
        <x:v>6</x:v>
      </x:c>
      <x:c r="I4" s="207" t="n">
        <x:v>7</x:v>
      </x:c>
      <x:c r="J4" s="207" t="n">
        <x:v>8</x:v>
      </x:c>
      <x:c r="K4" s="207" t="n">
        <x:v>9</x:v>
      </x:c>
      <x:c r="L4" s="207" t="n">
        <x:v>10</x:v>
      </x:c>
      <x:c r="M4" s="207" t="n">
        <x:v>11</x:v>
      </x:c>
      <x:c r="N4" s="207" t="n">
        <x:v>12</x:v>
      </x:c>
      <x:c r="O4" s="207" t="n">
        <x:v>13</x:v>
      </x:c>
      <x:c r="P4" s="207" t="n">
        <x:v>14</x:v>
      </x:c>
      <x:c r="Q4" s="207" t="n">
        <x:v>15</x:v>
      </x:c>
      <x:c r="R4" s="207" t="n">
        <x:v>16</x:v>
      </x:c>
      <x:c r="S4" s="207" t="n">
        <x:v>17</x:v>
      </x:c>
      <x:c r="T4" s="207" t="n">
        <x:v>18</x:v>
      </x:c>
      <x:c r="U4" s="207" t="n">
        <x:v>19</x:v>
      </x:c>
      <x:c r="V4" s="191" t="n">
        <x:v>20</x:v>
      </x:c>
    </x:row>
    <x:row r="5">
      <x:c r="A5" s="169" t="str">
        <x:v>Beginning debt</x:v>
      </x:c>
      <x:c r="B5" s="223" t="n">
        <x:v>0</x:v>
      </x:c>
      <x:c r="C5" s="223" t="n">
        <x:f>B9</x:f>
        <x:v>180000000</x:v>
      </x:c>
      <x:c r="D5" s="223" t="n">
        <x:f>C9</x:f>
        <x:v>162000000</x:v>
      </x:c>
      <x:c r="E5" s="223" t="n">
        <x:f>D9</x:f>
        <x:v>144000000</x:v>
      </x:c>
      <x:c r="F5" s="223" t="n">
        <x:f>E9</x:f>
        <x:v>126000000</x:v>
      </x:c>
      <x:c r="G5" s="223" t="n">
        <x:f>F9</x:f>
        <x:v>108000000</x:v>
      </x:c>
      <x:c r="H5" s="223" t="n">
        <x:f>G9</x:f>
        <x:v>90000000</x:v>
      </x:c>
      <x:c r="I5" s="223" t="n">
        <x:f>H9</x:f>
        <x:v>72000000</x:v>
      </x:c>
      <x:c r="J5" s="223" t="n">
        <x:f>I9</x:f>
        <x:v>54000000</x:v>
      </x:c>
      <x:c r="K5" s="223" t="n">
        <x:f>J9</x:f>
        <x:v>36000000</x:v>
      </x:c>
      <x:c r="L5" s="223" t="n">
        <x:f>K9</x:f>
        <x:v>18000000</x:v>
      </x:c>
      <x:c r="M5" s="223" t="n">
        <x:f>L9</x:f>
        <x:v>0</x:v>
      </x:c>
      <x:c r="N5" s="223" t="n">
        <x:f>M9</x:f>
        <x:v>0</x:v>
      </x:c>
      <x:c r="O5" s="223" t="n">
        <x:f>N9</x:f>
        <x:v>0</x:v>
      </x:c>
      <x:c r="P5" s="223" t="n">
        <x:f>O9</x:f>
        <x:v>0</x:v>
      </x:c>
      <x:c r="Q5" s="223" t="n">
        <x:f>P9</x:f>
        <x:v>0</x:v>
      </x:c>
      <x:c r="R5" s="223" t="n">
        <x:f>Q9</x:f>
        <x:v>0</x:v>
      </x:c>
      <x:c r="S5" s="223" t="n">
        <x:f>R9</x:f>
        <x:v>0</x:v>
      </x:c>
      <x:c r="T5" s="223" t="n">
        <x:f>S9</x:f>
        <x:v>0</x:v>
      </x:c>
      <x:c r="U5" s="223" t="n">
        <x:f>T9</x:f>
        <x:v>0</x:v>
      </x:c>
      <x:c r="V5" s="223" t="n">
        <x:f>U9</x:f>
        <x:v>0</x:v>
      </x:c>
    </x:row>
    <x:row r="6">
      <x:c r="A6" s="169" t="str">
        <x:v>Debt draw</x:v>
      </x:c>
      <x:c r="B6" s="223" t="n">
        <x:f>'Assumptions'!$B$23*'Assumptions'!$B$30</x:f>
        <x:v>180000000</x:v>
      </x:c>
      <x:c r="C6" s="223" t="n">
        <x:v>0</x:v>
      </x:c>
      <x:c r="D6" s="223" t="n">
        <x:v>0</x:v>
      </x:c>
      <x:c r="E6" s="223" t="n">
        <x:v>0</x:v>
      </x:c>
      <x:c r="F6" s="223" t="n">
        <x:v>0</x:v>
      </x:c>
      <x:c r="G6" s="223" t="n">
        <x:v>0</x:v>
      </x:c>
      <x:c r="H6" s="223" t="n">
        <x:v>0</x:v>
      </x:c>
      <x:c r="I6" s="223" t="n">
        <x:v>0</x:v>
      </x:c>
      <x:c r="J6" s="223" t="n">
        <x:v>0</x:v>
      </x:c>
      <x:c r="K6" s="223" t="n">
        <x:v>0</x:v>
      </x:c>
      <x:c r="L6" s="223" t="n">
        <x:v>0</x:v>
      </x:c>
      <x:c r="M6" s="223" t="n">
        <x:v>0</x:v>
      </x:c>
      <x:c r="N6" s="223" t="n">
        <x:v>0</x:v>
      </x:c>
      <x:c r="O6" s="223" t="n">
        <x:v>0</x:v>
      </x:c>
      <x:c r="P6" s="223" t="n">
        <x:v>0</x:v>
      </x:c>
      <x:c r="Q6" s="223" t="n">
        <x:v>0</x:v>
      </x:c>
      <x:c r="R6" s="223" t="n">
        <x:v>0</x:v>
      </x:c>
      <x:c r="S6" s="223" t="n">
        <x:v>0</x:v>
      </x:c>
      <x:c r="T6" s="223" t="n">
        <x:v>0</x:v>
      </x:c>
      <x:c r="U6" s="223" t="n">
        <x:v>0</x:v>
      </x:c>
      <x:c r="V6" s="223" t="n">
        <x:v>0</x:v>
      </x:c>
    </x:row>
    <x:row r="7">
      <x:c r="A7" s="169" t="str">
        <x:v>Principal repayment</x:v>
      </x:c>
      <x:c r="B7" s="223" t="n">
        <x:v>0</x:v>
      </x:c>
      <x:c r="C7" s="223" t="n">
        <x:f>IF(C$4&lt;='Assumptions'!$B$32,'Assumptions'!$B$23*'Assumptions'!$B$30/'Assumptions'!$B$32,0)</x:f>
        <x:v>18000000</x:v>
      </x:c>
      <x:c r="D7" s="223" t="n">
        <x:f>IF(D$4&lt;='Assumptions'!$B$32,'Assumptions'!$B$23*'Assumptions'!$B$30/'Assumptions'!$B$32,0)</x:f>
        <x:v>18000000</x:v>
      </x:c>
      <x:c r="E7" s="223" t="n">
        <x:f>IF(E$4&lt;='Assumptions'!$B$32,'Assumptions'!$B$23*'Assumptions'!$B$30/'Assumptions'!$B$32,0)</x:f>
        <x:v>18000000</x:v>
      </x:c>
      <x:c r="F7" s="223" t="n">
        <x:f>IF(F$4&lt;='Assumptions'!$B$32,'Assumptions'!$B$23*'Assumptions'!$B$30/'Assumptions'!$B$32,0)</x:f>
        <x:v>18000000</x:v>
      </x:c>
      <x:c r="G7" s="223" t="n">
        <x:f>IF(G$4&lt;='Assumptions'!$B$32,'Assumptions'!$B$23*'Assumptions'!$B$30/'Assumptions'!$B$32,0)</x:f>
        <x:v>18000000</x:v>
      </x:c>
      <x:c r="H7" s="223" t="n">
        <x:f>IF(H$4&lt;='Assumptions'!$B$32,'Assumptions'!$B$23*'Assumptions'!$B$30/'Assumptions'!$B$32,0)</x:f>
        <x:v>18000000</x:v>
      </x:c>
      <x:c r="I7" s="223" t="n">
        <x:f>IF(I$4&lt;='Assumptions'!$B$32,'Assumptions'!$B$23*'Assumptions'!$B$30/'Assumptions'!$B$32,0)</x:f>
        <x:v>18000000</x:v>
      </x:c>
      <x:c r="J7" s="223" t="n">
        <x:f>IF(J$4&lt;='Assumptions'!$B$32,'Assumptions'!$B$23*'Assumptions'!$B$30/'Assumptions'!$B$32,0)</x:f>
        <x:v>18000000</x:v>
      </x:c>
      <x:c r="K7" s="223" t="n">
        <x:f>IF(K$4&lt;='Assumptions'!$B$32,'Assumptions'!$B$23*'Assumptions'!$B$30/'Assumptions'!$B$32,0)</x:f>
        <x:v>18000000</x:v>
      </x:c>
      <x:c r="L7" s="223" t="n">
        <x:f>IF(L$4&lt;='Assumptions'!$B$32,'Assumptions'!$B$23*'Assumptions'!$B$30/'Assumptions'!$B$32,0)</x:f>
        <x:v>18000000</x:v>
      </x:c>
      <x:c r="M7" s="223" t="n">
        <x:f>IF(M$4&lt;='Assumptions'!$B$32,'Assumptions'!$B$23*'Assumptions'!$B$30/'Assumptions'!$B$32,0)</x:f>
        <x:v>0</x:v>
      </x:c>
      <x:c r="N7" s="223" t="n">
        <x:f>IF(N$4&lt;='Assumptions'!$B$32,'Assumptions'!$B$23*'Assumptions'!$B$30/'Assumptions'!$B$32,0)</x:f>
        <x:v>0</x:v>
      </x:c>
      <x:c r="O7" s="223" t="n">
        <x:f>IF(O$4&lt;='Assumptions'!$B$32,'Assumptions'!$B$23*'Assumptions'!$B$30/'Assumptions'!$B$32,0)</x:f>
        <x:v>0</x:v>
      </x:c>
      <x:c r="P7" s="223" t="n">
        <x:f>IF(P$4&lt;='Assumptions'!$B$32,'Assumptions'!$B$23*'Assumptions'!$B$30/'Assumptions'!$B$32,0)</x:f>
        <x:v>0</x:v>
      </x:c>
      <x:c r="Q7" s="223" t="n">
        <x:f>IF(Q$4&lt;='Assumptions'!$B$32,'Assumptions'!$B$23*'Assumptions'!$B$30/'Assumptions'!$B$32,0)</x:f>
        <x:v>0</x:v>
      </x:c>
      <x:c r="R7" s="223" t="n">
        <x:f>IF(R$4&lt;='Assumptions'!$B$32,'Assumptions'!$B$23*'Assumptions'!$B$30/'Assumptions'!$B$32,0)</x:f>
        <x:v>0</x:v>
      </x:c>
      <x:c r="S7" s="223" t="n">
        <x:f>IF(S$4&lt;='Assumptions'!$B$32,'Assumptions'!$B$23*'Assumptions'!$B$30/'Assumptions'!$B$32,0)</x:f>
        <x:v>0</x:v>
      </x:c>
      <x:c r="T7" s="223" t="n">
        <x:f>IF(T$4&lt;='Assumptions'!$B$32,'Assumptions'!$B$23*'Assumptions'!$B$30/'Assumptions'!$B$32,0)</x:f>
        <x:v>0</x:v>
      </x:c>
      <x:c r="U7" s="223" t="n">
        <x:f>IF(U$4&lt;='Assumptions'!$B$32,'Assumptions'!$B$23*'Assumptions'!$B$30/'Assumptions'!$B$32,0)</x:f>
        <x:v>0</x:v>
      </x:c>
      <x:c r="V7" s="223" t="n">
        <x:f>IF(V$4&lt;='Assumptions'!$B$32,'Assumptions'!$B$23*'Assumptions'!$B$30/'Assumptions'!$B$32,0)</x:f>
        <x:v>0</x:v>
      </x:c>
    </x:row>
    <x:row r="8">
      <x:c r="A8" s="169" t="str">
        <x:v>Interest expense</x:v>
      </x:c>
      <x:c r="B8" s="223" t="n">
        <x:v>0</x:v>
      </x:c>
      <x:c r="C8" s="223" t="n">
        <x:f>((C5+C9)/2)*'Assumptions'!$B$31</x:f>
        <x:v>11115000</x:v>
      </x:c>
      <x:c r="D8" s="223" t="n">
        <x:f>((D5+D9)/2)*'Assumptions'!$B$31</x:f>
        <x:v>9945000</x:v>
      </x:c>
      <x:c r="E8" s="223" t="n">
        <x:f>((E5+E9)/2)*'Assumptions'!$B$31</x:f>
        <x:v>8775000</x:v>
      </x:c>
      <x:c r="F8" s="223" t="n">
        <x:f>((F5+F9)/2)*'Assumptions'!$B$31</x:f>
        <x:v>7605000</x:v>
      </x:c>
      <x:c r="G8" s="223" t="n">
        <x:f>((G5+G9)/2)*'Assumptions'!$B$31</x:f>
        <x:v>6435000</x:v>
      </x:c>
      <x:c r="H8" s="223" t="n">
        <x:f>((H5+H9)/2)*'Assumptions'!$B$31</x:f>
        <x:v>5265000</x:v>
      </x:c>
      <x:c r="I8" s="223" t="n">
        <x:f>((I5+I9)/2)*'Assumptions'!$B$31</x:f>
        <x:v>4095000</x:v>
      </x:c>
      <x:c r="J8" s="223" t="n">
        <x:f>((J5+J9)/2)*'Assumptions'!$B$31</x:f>
        <x:v>2925000</x:v>
      </x:c>
      <x:c r="K8" s="223" t="n">
        <x:f>((K5+K9)/2)*'Assumptions'!$B$31</x:f>
        <x:v>1755000</x:v>
      </x:c>
      <x:c r="L8" s="223" t="n">
        <x:f>((L5+L9)/2)*'Assumptions'!$B$31</x:f>
        <x:v>585000</x:v>
      </x:c>
      <x:c r="M8" s="223" t="n">
        <x:f>((M5+M9)/2)*'Assumptions'!$B$31</x:f>
        <x:v>0</x:v>
      </x:c>
      <x:c r="N8" s="223" t="n">
        <x:f>((N5+N9)/2)*'Assumptions'!$B$31</x:f>
        <x:v>0</x:v>
      </x:c>
      <x:c r="O8" s="223" t="n">
        <x:f>((O5+O9)/2)*'Assumptions'!$B$31</x:f>
        <x:v>0</x:v>
      </x:c>
      <x:c r="P8" s="223" t="n">
        <x:f>((P5+P9)/2)*'Assumptions'!$B$31</x:f>
        <x:v>0</x:v>
      </x:c>
      <x:c r="Q8" s="223" t="n">
        <x:f>((Q5+Q9)/2)*'Assumptions'!$B$31</x:f>
        <x:v>0</x:v>
      </x:c>
      <x:c r="R8" s="223" t="n">
        <x:f>((R5+R9)/2)*'Assumptions'!$B$31</x:f>
        <x:v>0</x:v>
      </x:c>
      <x:c r="S8" s="223" t="n">
        <x:f>((S5+S9)/2)*'Assumptions'!$B$31</x:f>
        <x:v>0</x:v>
      </x:c>
      <x:c r="T8" s="223" t="n">
        <x:f>((T5+T9)/2)*'Assumptions'!$B$31</x:f>
        <x:v>0</x:v>
      </x:c>
      <x:c r="U8" s="223" t="n">
        <x:f>((U5+U9)/2)*'Assumptions'!$B$31</x:f>
        <x:v>0</x:v>
      </x:c>
      <x:c r="V8" s="223" t="n">
        <x:f>((V5+V9)/2)*'Assumptions'!$B$31</x:f>
        <x:v>0</x:v>
      </x:c>
    </x:row>
    <x:row r="9">
      <x:c r="A9" s="169" t="str">
        <x:v>Ending debt</x:v>
      </x:c>
      <x:c r="B9" s="223" t="n">
        <x:f>B5+B6-B7</x:f>
        <x:v>180000000</x:v>
      </x:c>
      <x:c r="C9" s="223" t="n">
        <x:f>MAX(0,C5+C6-C7)</x:f>
        <x:v>162000000</x:v>
      </x:c>
      <x:c r="D9" s="223" t="n">
        <x:f>MAX(0,D5+D6-D7)</x:f>
        <x:v>144000000</x:v>
      </x:c>
      <x:c r="E9" s="223" t="n">
        <x:f>MAX(0,E5+E6-E7)</x:f>
        <x:v>126000000</x:v>
      </x:c>
      <x:c r="F9" s="223" t="n">
        <x:f>MAX(0,F5+F6-F7)</x:f>
        <x:v>108000000</x:v>
      </x:c>
      <x:c r="G9" s="223" t="n">
        <x:f>MAX(0,G5+G6-G7)</x:f>
        <x:v>90000000</x:v>
      </x:c>
      <x:c r="H9" s="223" t="n">
        <x:f>MAX(0,H5+H6-H7)</x:f>
        <x:v>72000000</x:v>
      </x:c>
      <x:c r="I9" s="223" t="n">
        <x:f>MAX(0,I5+I6-I7)</x:f>
        <x:v>54000000</x:v>
      </x:c>
      <x:c r="J9" s="223" t="n">
        <x:f>MAX(0,J5+J6-J7)</x:f>
        <x:v>36000000</x:v>
      </x:c>
      <x:c r="K9" s="223" t="n">
        <x:f>MAX(0,K5+K6-K7)</x:f>
        <x:v>18000000</x:v>
      </x:c>
      <x:c r="L9" s="223" t="n">
        <x:f>MAX(0,L5+L6-L7)</x:f>
        <x:v>0</x:v>
      </x:c>
      <x:c r="M9" s="223" t="n">
        <x:f>MAX(0,M5+M6-M7)</x:f>
        <x:v>0</x:v>
      </x:c>
      <x:c r="N9" s="223" t="n">
        <x:f>MAX(0,N5+N6-N7)</x:f>
        <x:v>0</x:v>
      </x:c>
      <x:c r="O9" s="223" t="n">
        <x:f>MAX(0,O5+O6-O7)</x:f>
        <x:v>0</x:v>
      </x:c>
      <x:c r="P9" s="223" t="n">
        <x:f>MAX(0,P5+P6-P7)</x:f>
        <x:v>0</x:v>
      </x:c>
      <x:c r="Q9" s="223" t="n">
        <x:f>MAX(0,Q5+Q6-Q7)</x:f>
        <x:v>0</x:v>
      </x:c>
      <x:c r="R9" s="223" t="n">
        <x:f>MAX(0,R5+R6-R7)</x:f>
        <x:v>0</x:v>
      </x:c>
      <x:c r="S9" s="223" t="n">
        <x:f>MAX(0,S5+S6-S7)</x:f>
        <x:v>0</x:v>
      </x:c>
      <x:c r="T9" s="223" t="n">
        <x:f>MAX(0,T5+T6-T7)</x:f>
        <x:v>0</x:v>
      </x:c>
      <x:c r="U9" s="223" t="n">
        <x:f>MAX(0,U5+U6-U7)</x:f>
        <x:v>0</x:v>
      </x:c>
      <x:c r="V9" s="223" t="n">
        <x:f>MAX(0,V5+V6-V7)</x:f>
        <x:v>0</x:v>
      </x:c>
    </x:row>
    <x:row r="10">
      <x:c r="A10" s="225" t="str">
        <x:v>Debt service</x:v>
      </x:c>
      <x:c r="B10" s="225" t="n">
        <x:v>0</x:v>
      </x:c>
      <x:c r="C10" s="225" t="n">
        <x:f>SUM(C7:C8)</x:f>
        <x:v>29115000</x:v>
      </x:c>
      <x:c r="D10" s="225" t="n">
        <x:f>SUM(D7:D8)</x:f>
        <x:v>27945000</x:v>
      </x:c>
      <x:c r="E10" s="225" t="n">
        <x:f>SUM(E7:E8)</x:f>
        <x:v>26775000</x:v>
      </x:c>
      <x:c r="F10" s="225" t="n">
        <x:f>SUM(F7:F8)</x:f>
        <x:v>25605000</x:v>
      </x:c>
      <x:c r="G10" s="225" t="n">
        <x:f>SUM(G7:G8)</x:f>
        <x:v>24435000</x:v>
      </x:c>
      <x:c r="H10" s="225" t="n">
        <x:f>SUM(H7:H8)</x:f>
        <x:v>23265000</x:v>
      </x:c>
      <x:c r="I10" s="225" t="n">
        <x:f>SUM(I7:I8)</x:f>
        <x:v>22095000</x:v>
      </x:c>
      <x:c r="J10" s="225" t="n">
        <x:f>SUM(J7:J8)</x:f>
        <x:v>20925000</x:v>
      </x:c>
      <x:c r="K10" s="225" t="n">
        <x:f>SUM(K7:K8)</x:f>
        <x:v>19755000</x:v>
      </x:c>
      <x:c r="L10" s="225" t="n">
        <x:f>SUM(L7:L8)</x:f>
        <x:v>18585000</x:v>
      </x:c>
      <x:c r="M10" s="225" t="n">
        <x:f>SUM(M7:M8)</x:f>
        <x:v>0</x:v>
      </x:c>
      <x:c r="N10" s="225" t="n">
        <x:f>SUM(N7:N8)</x:f>
        <x:v>0</x:v>
      </x:c>
      <x:c r="O10" s="225" t="n">
        <x:f>SUM(O7:O8)</x:f>
        <x:v>0</x:v>
      </x:c>
      <x:c r="P10" s="225" t="n">
        <x:f>SUM(P7:P8)</x:f>
        <x:v>0</x:v>
      </x:c>
      <x:c r="Q10" s="225" t="n">
        <x:f>SUM(Q7:Q8)</x:f>
        <x:v>0</x:v>
      </x:c>
      <x:c r="R10" s="225" t="n">
        <x:f>SUM(R7:R8)</x:f>
        <x:v>0</x:v>
      </x:c>
      <x:c r="S10" s="225" t="n">
        <x:f>SUM(S7:S8)</x:f>
        <x:v>0</x:v>
      </x:c>
      <x:c r="T10" s="225" t="n">
        <x:f>SUM(T7:T8)</x:f>
        <x:v>0</x:v>
      </x:c>
      <x:c r="U10" s="225" t="n">
        <x:f>SUM(U7:U8)</x:f>
        <x:v>0</x:v>
      </x:c>
      <x:c r="V10" s="225" t="n">
        <x:f>SUM(V7:V8)</x:f>
        <x:v>0</x:v>
      </x:c>
    </x:row>
    <x:row r="11">
      <x:c r="A11" s="169" t="str">
        <x:v>CFADS</x:v>
      </x:c>
      <x:c r="B11" s="223" t="n">
        <x:v>0</x:v>
      </x:c>
      <x:c r="C11" s="223" t="n">
        <x:f>'Operating Model'!C19</x:f>
        <x:v>34160251.60465116</x:v>
      </x:c>
      <x:c r="D11" s="223" t="n">
        <x:f>'Operating Model'!D19</x:f>
        <x:v>34129559.02634594</x:v>
      </x:c>
      <x:c r="E11" s="223" t="n">
        <x:f>'Operating Model'!E19</x:f>
        <x:v>34133088.90697451</x:v>
      </x:c>
      <x:c r="F11" s="223" t="n">
        <x:f>'Operating Model'!F19</x:f>
        <x:v>34167813.022079125</x:v>
      </x:c>
      <x:c r="G11" s="223" t="n">
        <x:f>'Operating Model'!G19</x:f>
        <x:v>34231012.11640102</x:v>
      </x:c>
      <x:c r="H11" s="223" t="n">
        <x:f>'Operating Model'!H19</x:f>
        <x:v>34320245.12498036</x:v>
      </x:c>
      <x:c r="I11" s="223" t="n">
        <x:f>'Operating Model'!I19</x:f>
        <x:v>34433321.474753745</x:v>
      </x:c>
      <x:c r="J11" s="223" t="n">
        <x:f>'Operating Model'!J19</x:f>
        <x:v>34568276.1586611</x:v>
      </x:c>
      <x:c r="K11" s="223" t="n">
        <x:f>'Operating Model'!K19</x:f>
        <x:v>34723347.3050745</x:v>
      </x:c>
      <x:c r="L11" s="223" t="n">
        <x:f>'Operating Model'!L19</x:f>
        <x:v>34896955.99308185</x:v>
      </x:c>
      <x:c r="M11" s="223" t="n">
        <x:f>'Operating Model'!M19</x:f>
        <x:v>35087688.089106224</x:v>
      </x:c>
      <x:c r="N11" s="223" t="n">
        <x:f>'Operating Model'!N19</x:f>
        <x:v>-705722.097204335</x:v>
      </x:c>
      <x:c r="O11" s="223" t="n">
        <x:f>'Operating Model'!O19</x:f>
        <x:v>35515593.4803261</x:v>
      </x:c>
      <x:c r="P11" s="223" t="n">
        <x:f>'Operating Model'!P19</x:f>
        <x:v>35750623.37144777</x:v>
      </x:c>
      <x:c r="Q11" s="223" t="n">
        <x:f>'Operating Model'!Q19</x:f>
        <x:v>35998464.72297397</x:v>
      </x:c>
      <x:c r="R11" s="223" t="n">
        <x:f>'Operating Model'!R19</x:f>
        <x:v>29058312.566143088</x:v>
      </x:c>
      <x:c r="S11" s="223" t="n">
        <x:f>'Operating Model'!S19</x:f>
        <x:v>29329450.178543538</x:v>
      </x:c>
      <x:c r="T11" s="223" t="n">
        <x:f>'Operating Model'!T19</x:f>
        <x:v>29611240.41322413</x:v>
      </x:c>
      <x:c r="U11" s="223" t="n">
        <x:f>'Operating Model'!U19</x:f>
        <x:v>29903117.898352146</x:v>
      </x:c>
      <x:c r="V11" s="223" t="n">
        <x:f>'Operating Model'!V19</x:f>
        <x:v>30204582.020447</x:v>
      </x:c>
    </x:row>
    <x:row r="12">
      <x:c r="A12" s="169" t="str">
        <x:v>DSCR</x:v>
      </x:c>
      <x:c r="B12" s="227" t="n">
        <x:v>0</x:v>
      </x:c>
      <x:c r="C12" s="227" t="n">
        <x:f>IF(C10&gt;0,C11/C10,0)</x:f>
        <x:v>1.1732870205959527</x:v>
      </x:c>
      <x:c r="D12" s="227" t="n">
        <x:f>IF(D10&gt;0,D11/D10,0)</x:f>
        <x:v>1.2213118277454262</x:v>
      </x:c>
      <x:c r="E12" s="227" t="n">
        <x:f>IF(E10&gt;0,E11/E10,0)</x:f>
        <x:v>1.2748119106246316</x:v>
      </x:c>
      <x:c r="F12" s="227" t="n">
        <x:f>IF(F10&gt;0,F11/F10,0)</x:f>
        <x:v>1.334419567353217</x:v>
      </x:c>
      <x:c r="G12" s="227" t="n">
        <x:f>IF(G10&gt;0,G11/G10,0)</x:f>
        <x:v>1.4009008437242079</x:v>
      </x:c>
      <x:c r="H12" s="227" t="n">
        <x:f>IF(H10&gt;0,H11/H10,0)</x:f>
        <x:v>1.4751878411768906</x:v>
      </x:c>
      <x:c r="I12" s="227" t="n">
        <x:f>IF(I10&gt;0,I11/I10,0)</x:f>
        <x:v>1.5584214290452023</x:v>
      </x:c>
      <x:c r="J12" s="227" t="n">
        <x:f>IF(J10&gt;0,J11/J10,0)</x:f>
        <x:v>1.652008418574007</x:v>
      </x:c>
      <x:c r="K12" s="227" t="n">
        <x:f>IF(K10&gt;0,K11/K10,0)</x:f>
        <x:v>1.7576991802113135</x:v>
      </x:c>
      <x:c r="L12" s="227" t="n">
        <x:f>IF(L10&gt;0,L11/L10,0)</x:f>
        <x:v>1.8776946996546597</x:v>
      </x:c>
      <x:c r="M12" s="227" t="n">
        <x:f>IF(M10&gt;0,M11/M10,0)</x:f>
        <x:v>0</x:v>
      </x:c>
      <x:c r="N12" s="227" t="n">
        <x:f>IF(N10&gt;0,N11/N10,0)</x:f>
        <x:v>0</x:v>
      </x:c>
      <x:c r="O12" s="227" t="n">
        <x:f>IF(O10&gt;0,O11/O10,0)</x:f>
        <x:v>0</x:v>
      </x:c>
      <x:c r="P12" s="227" t="n">
        <x:f>IF(P10&gt;0,P11/P10,0)</x:f>
        <x:v>0</x:v>
      </x:c>
      <x:c r="Q12" s="227" t="n">
        <x:f>IF(Q10&gt;0,Q11/Q10,0)</x:f>
        <x:v>0</x:v>
      </x:c>
      <x:c r="R12" s="227" t="n">
        <x:f>IF(R10&gt;0,R11/R10,0)</x:f>
        <x:v>0</x:v>
      </x:c>
      <x:c r="S12" s="227" t="n">
        <x:f>IF(S10&gt;0,S11/S10,0)</x:f>
        <x:v>0</x:v>
      </x:c>
      <x:c r="T12" s="227" t="n">
        <x:f>IF(T10&gt;0,T11/T10,0)</x:f>
        <x:v>0</x:v>
      </x:c>
      <x:c r="U12" s="227" t="n">
        <x:f>IF(U10&gt;0,U11/U10,0)</x:f>
        <x:v>0</x:v>
      </x:c>
      <x:c r="V12" s="227" t="n">
        <x:f>IF(V10&gt;0,V11/V10,0)</x:f>
        <x:v>0</x:v>
      </x:c>
    </x:row>
    <x:row r="13">
      <x:c r="A13" s="225" t="str">
        <x:v>Equity cash flow</x:v>
      </x:c>
      <x:c r="B13" s="225" t="n">
        <x:f>-('Assumptions'!$B$23-B6)-B6*'Assumptions'!$B$33</x:f>
        <x:v>-182700000</x:v>
      </x:c>
      <x:c r="C13" s="225" t="n">
        <x:f>C11-C10</x:f>
        <x:v>5045251.604651161</x:v>
      </x:c>
      <x:c r="D13" s="225" t="n">
        <x:f>D11-D10</x:f>
        <x:v>6184559.026345938</x:v>
      </x:c>
      <x:c r="E13" s="225" t="n">
        <x:f>E11-E10</x:f>
        <x:v>7358088.906974509</x:v>
      </x:c>
      <x:c r="F13" s="225" t="n">
        <x:f>F11-F10</x:f>
        <x:v>8562813.022079125</x:v>
      </x:c>
      <x:c r="G13" s="225" t="n">
        <x:f>G11-G10</x:f>
        <x:v>9796012.116401017</x:v>
      </x:c>
      <x:c r="H13" s="225" t="n">
        <x:f>H11-H10</x:f>
        <x:v>11055245.12498036</x:v>
      </x:c>
      <x:c r="I13" s="225" t="n">
        <x:f>I11-I10</x:f>
        <x:v>12338321.474753745</x:v>
      </x:c>
      <x:c r="J13" s="225" t="n">
        <x:f>J11-J10</x:f>
        <x:v>13643276.158661097</x:v>
      </x:c>
      <x:c r="K13" s="225" t="n">
        <x:f>K11-K10</x:f>
        <x:v>14968347.305074498</x:v>
      </x:c>
      <x:c r="L13" s="225" t="n">
        <x:f>L11-L10</x:f>
        <x:v>16311955.993081853</x:v>
      </x:c>
      <x:c r="M13" s="225" t="n">
        <x:f>M11-M10</x:f>
        <x:v>35087688.089106224</x:v>
      </x:c>
      <x:c r="N13" s="225" t="n">
        <x:f>N11-N10</x:f>
        <x:v>-705722.097204335</x:v>
      </x:c>
      <x:c r="O13" s="225" t="n">
        <x:f>O11-O10</x:f>
        <x:v>35515593.4803261</x:v>
      </x:c>
      <x:c r="P13" s="225" t="n">
        <x:f>P11-P10</x:f>
        <x:v>35750623.37144777</x:v>
      </x:c>
      <x:c r="Q13" s="225" t="n">
        <x:f>Q11-Q10</x:f>
        <x:v>35998464.72297397</x:v>
      </x:c>
      <x:c r="R13" s="225" t="n">
        <x:f>R11-R10</x:f>
        <x:v>29058312.566143088</x:v>
      </x:c>
      <x:c r="S13" s="225" t="n">
        <x:f>S11-S10</x:f>
        <x:v>29329450.178543538</x:v>
      </x:c>
      <x:c r="T13" s="225" t="n">
        <x:f>T11-T10</x:f>
        <x:v>29611240.41322413</x:v>
      </x:c>
      <x:c r="U13" s="225" t="n">
        <x:f>U11-U10</x:f>
        <x:v>29903117.898352146</x:v>
      </x:c>
      <x:c r="V13" s="225" t="n">
        <x:f>V11-V10</x:f>
        <x:v>30204582.020447</x:v>
      </x:c>
    </x:row>
    <x:row r="14">
      <x:c r="A14" s="169" t="str">
        <x:v>Cumulative equity cash flow</x:v>
      </x:c>
      <x:c r="B14" s="223" t="n">
        <x:f>B13</x:f>
        <x:v>-182700000</x:v>
      </x:c>
      <x:c r="C14" s="223" t="n">
        <x:f>B14+C13</x:f>
        <x:v>-177654748.39534885</x:v>
      </x:c>
      <x:c r="D14" s="223" t="n">
        <x:f>C14+D13</x:f>
        <x:v>-171470189.3690029</x:v>
      </x:c>
      <x:c r="E14" s="223" t="n">
        <x:f>D14+E13</x:f>
        <x:v>-164112100.46202838</x:v>
      </x:c>
      <x:c r="F14" s="223" t="n">
        <x:f>E14+F13</x:f>
        <x:v>-155549287.43994927</x:v>
      </x:c>
      <x:c r="G14" s="223" t="n">
        <x:f>F14+G13</x:f>
        <x:v>-145753275.32354826</x:v>
      </x:c>
      <x:c r="H14" s="223" t="n">
        <x:f>G14+H13</x:f>
        <x:v>-134698030.1985679</x:v>
      </x:c>
      <x:c r="I14" s="223" t="n">
        <x:f>H14+I13</x:f>
        <x:v>-122359708.72381416</x:v>
      </x:c>
      <x:c r="J14" s="223" t="n">
        <x:f>I14+J13</x:f>
        <x:v>-108716432.56515306</x:v>
      </x:c>
      <x:c r="K14" s="223" t="n">
        <x:f>J14+K13</x:f>
        <x:v>-93748085.26007856</x:v>
      </x:c>
      <x:c r="L14" s="223" t="n">
        <x:f>K14+L13</x:f>
        <x:v>-77436129.26699671</x:v>
      </x:c>
      <x:c r="M14" s="223" t="n">
        <x:f>L14+M13</x:f>
        <x:v>-42348441.17789049</x:v>
      </x:c>
      <x:c r="N14" s="223" t="n">
        <x:f>M14+N13</x:f>
        <x:v>-43054163.27509482</x:v>
      </x:c>
      <x:c r="O14" s="223" t="n">
        <x:f>N14+O13</x:f>
        <x:v>-7538569.794768721</x:v>
      </x:c>
      <x:c r="P14" s="223" t="n">
        <x:f>O14+P13</x:f>
        <x:v>28212053.57667905</x:v>
      </x:c>
      <x:c r="Q14" s="223" t="n">
        <x:f>P14+Q13</x:f>
        <x:v>64210518.29965302</x:v>
      </x:c>
      <x:c r="R14" s="223" t="n">
        <x:f>Q14+R13</x:f>
        <x:v>93268830.86579612</x:v>
      </x:c>
      <x:c r="S14" s="223" t="n">
        <x:f>R14+S13</x:f>
        <x:v>122598281.04433966</x:v>
      </x:c>
      <x:c r="T14" s="223" t="n">
        <x:f>S14+T13</x:f>
        <x:v>152209521.4575638</x:v>
      </x:c>
      <x:c r="U14" s="223" t="n">
        <x:f>T14+U13</x:f>
        <x:v>182112639.35591593</x:v>
      </x:c>
      <x:c r="V14" s="223" t="n">
        <x:f>U14+V13</x:f>
        <x:v>212317221.37636292</x:v>
      </x:c>
    </x:row>
    <x:row r="15">
      <x:c r="A15" s="169"/>
      <x:c r="B15" s="169"/>
      <x:c r="C15" s="169"/>
      <x:c r="D15" s="169"/>
      <x:c r="E15" s="169"/>
      <x:c r="F15" s="169"/>
      <x:c r="G15" s="169"/>
      <x:c r="H15" s="169"/>
      <x:c r="I15" s="169"/>
      <x:c r="J15" s="169"/>
      <x:c r="K15" s="169"/>
      <x:c r="L15" s="169"/>
      <x:c r="M15" s="169"/>
      <x:c r="N15" s="169"/>
      <x:c r="O15" s="169"/>
      <x:c r="P15" s="169"/>
      <x:c r="Q15" s="169"/>
      <x:c r="R15" s="169"/>
      <x:c r="S15" s="169"/>
      <x:c r="T15" s="169"/>
      <x:c r="U15" s="169"/>
      <x:c r="V15" s="169"/>
    </x:row>
    <x:row r="16">
      <x:c r="A16" s="169"/>
      <x:c r="B16" s="169"/>
      <x:c r="C16" s="169"/>
      <x:c r="D16" s="169"/>
      <x:c r="E16" s="169"/>
      <x:c r="F16" s="169"/>
      <x:c r="G16" s="169"/>
      <x:c r="H16" s="169"/>
      <x:c r="I16" s="169"/>
      <x:c r="J16" s="169"/>
      <x:c r="K16" s="169"/>
      <x:c r="L16" s="169"/>
      <x:c r="M16" s="169"/>
      <x:c r="N16" s="169"/>
      <x:c r="O16" s="169"/>
      <x:c r="P16" s="169"/>
      <x:c r="Q16" s="169"/>
      <x:c r="R16" s="169"/>
      <x:c r="S16" s="169"/>
      <x:c r="T16" s="169"/>
      <x:c r="U16" s="169"/>
      <x:c r="V16" s="169"/>
    </x:row>
    <x:row r="17">
      <x:c r="A17" s="167" t="str">
        <x:v>EQUITY OUTPUTS</x:v>
      </x:c>
      <x:c r="B17" s="167" t="str">
        <x:v>EQUITY OUTPUTS</x:v>
      </x:c>
      <x:c r="C17" s="167" t="str">
        <x:v>EQUITY OUTPUTS</x:v>
      </x:c>
      <x:c r="D17" s="167" t="str">
        <x:v>EQUITY OUTPUTS</x:v>
      </x:c>
      <x:c r="E17" s="167" t="str">
        <x:v>EQUITY OUTPUTS</x:v>
      </x:c>
      <x:c r="F17" s="167" t="str">
        <x:v>EQUITY OUTPUTS</x:v>
      </x:c>
      <x:c r="G17" s="167" t="str">
        <x:v>EQUITY OUTPUTS</x:v>
      </x:c>
      <x:c r="H17" s="167" t="str">
        <x:v>EQUITY OUTPUTS</x:v>
      </x:c>
      <x:c r="I17" s="167" t="str">
        <x:v>EQUITY OUTPUTS</x:v>
      </x:c>
      <x:c r="J17" s="167" t="str">
        <x:v>EQUITY OUTPUTS</x:v>
      </x:c>
      <x:c r="K17" s="167" t="str">
        <x:v>EQUITY OUTPUTS</x:v>
      </x:c>
      <x:c r="L17" s="167" t="str">
        <x:v>EQUITY OUTPUTS</x:v>
      </x:c>
      <x:c r="M17" s="167" t="str">
        <x:v>EQUITY OUTPUTS</x:v>
      </x:c>
      <x:c r="N17" s="167" t="str">
        <x:v>EQUITY OUTPUTS</x:v>
      </x:c>
      <x:c r="O17" s="167" t="str">
        <x:v>EQUITY OUTPUTS</x:v>
      </x:c>
      <x:c r="P17" s="167" t="str">
        <x:v>EQUITY OUTPUTS</x:v>
      </x:c>
      <x:c r="Q17" s="167" t="str">
        <x:v>EQUITY OUTPUTS</x:v>
      </x:c>
      <x:c r="R17" s="167" t="str">
        <x:v>EQUITY OUTPUTS</x:v>
      </x:c>
      <x:c r="S17" s="167" t="str">
        <x:v>EQUITY OUTPUTS</x:v>
      </x:c>
      <x:c r="T17" s="167" t="str">
        <x:v>EQUITY OUTPUTS</x:v>
      </x:c>
      <x:c r="U17" s="167" t="str">
        <x:v>EQUITY OUTPUTS</x:v>
      </x:c>
      <x:c r="V17" s="167" t="str">
        <x:v>EQUITY OUTPUTS</x:v>
      </x:c>
    </x:row>
    <x:row r="18">
      <x:c r="A18" s="169" t="str">
        <x:v>Equity IRR</x:v>
      </x:c>
      <x:c r="B18" s="208" t="n">
        <x:f>IRR(B13:V13)</x:f>
        <x:v>0.06389823069112907</x:v>
      </x:c>
      <x:c r="C18" s="169"/>
      <x:c r="D18" s="169"/>
      <x:c r="E18" s="169"/>
      <x:c r="F18" s="169"/>
      <x:c r="G18" s="169"/>
      <x:c r="H18" s="169"/>
      <x:c r="I18" s="169"/>
      <x:c r="J18" s="169"/>
      <x:c r="K18" s="169"/>
      <x:c r="L18" s="169"/>
      <x:c r="M18" s="169"/>
      <x:c r="N18" s="169"/>
      <x:c r="O18" s="169"/>
      <x:c r="P18" s="169"/>
      <x:c r="Q18" s="169"/>
      <x:c r="R18" s="169"/>
      <x:c r="S18" s="169"/>
      <x:c r="T18" s="169"/>
      <x:c r="U18" s="169"/>
      <x:c r="V18" s="169"/>
    </x:row>
    <x:row r="19">
      <x:c r="A19" s="169" t="str">
        <x:v>Minimum DSCR during debt tenor</x:v>
      </x:c>
      <x:c r="B19" s="228" t="n">
        <x:f>MIN(C12:L12)</x:f>
        <x:v>1.1732870205959527</x:v>
      </x:c>
      <x:c r="C19" s="169"/>
      <x:c r="D19" s="169"/>
      <x:c r="E19" s="169"/>
      <x:c r="F19" s="169"/>
      <x:c r="G19" s="169"/>
      <x:c r="H19" s="169"/>
      <x:c r="I19" s="169"/>
      <x:c r="J19" s="169"/>
      <x:c r="K19" s="169"/>
      <x:c r="L19" s="169"/>
      <x:c r="M19" s="169"/>
      <x:c r="N19" s="169"/>
      <x:c r="O19" s="169"/>
      <x:c r="P19" s="169"/>
      <x:c r="Q19" s="169"/>
      <x:c r="R19" s="169"/>
      <x:c r="S19" s="169"/>
      <x:c r="T19" s="169"/>
      <x:c r="U19" s="169"/>
      <x:c r="V19" s="169"/>
    </x:row>
  </x:sheetData>
  <x:mergeCells>
    <x:mergeCell ref="A1:V3"/>
    <x:mergeCell ref="A17:V17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" hidden="0" customWidth="1"/>
    <x:col min="2" max="2" width="20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24" customHeight="1">
      <x:c r="A1" s="167" t="str">
        <x:v>Sensitivity — Project NPV (A$ million)</x:v>
      </x:c>
      <x:c r="B1" s="167" t="str">
        <x:v>Sensitivity — Project NPV (A$ million)</x:v>
      </x:c>
      <x:c r="C1" s="167" t="str">
        <x:v>Sensitivity — Project NPV (A$ million)</x:v>
      </x:c>
      <x:c r="D1" s="167" t="str">
        <x:v>Sensitivity — Project NPV (A$ million)</x:v>
      </x:c>
      <x:c r="E1" s="167" t="str">
        <x:v>Sensitivity — Project NPV (A$ million)</x:v>
      </x:c>
      <x:c r="F1" s="167" t="str">
        <x:v>Sensitivity — Project NPV (A$ million)</x:v>
      </x:c>
      <x:c r="G1" s="167" t="str">
        <x:v>Sensitivity — Project NPV (A$ million)</x:v>
      </x:c>
      <x:c r="H1" s="167" t="str">
        <x:v>Sensitivity — Project NPV (A$ million)</x:v>
      </x:c>
    </x:row>
    <x:row r="2" ht="24" customHeight="1">
      <x:c r="A2" s="167" t="str">
        <x:v>Sensitivity — Project NPV (A$ million)</x:v>
      </x:c>
      <x:c r="B2" s="167" t="str">
        <x:v>Sensitivity — Project NPV (A$ million)</x:v>
      </x:c>
      <x:c r="C2" s="167" t="str">
        <x:v>Sensitivity — Project NPV (A$ million)</x:v>
      </x:c>
      <x:c r="D2" s="167" t="str">
        <x:v>Sensitivity — Project NPV (A$ million)</x:v>
      </x:c>
      <x:c r="E2" s="167" t="str">
        <x:v>Sensitivity — Project NPV (A$ million)</x:v>
      </x:c>
      <x:c r="F2" s="167" t="str">
        <x:v>Sensitivity — Project NPV (A$ million)</x:v>
      </x:c>
      <x:c r="G2" s="167" t="str">
        <x:v>Sensitivity — Project NPV (A$ million)</x:v>
      </x:c>
      <x:c r="H2" s="167" t="str">
        <x:v>Sensitivity — Project NPV (A$ million)</x:v>
      </x:c>
    </x:row>
    <x:row r="3" ht="24" customHeight="1">
      <x:c r="A3" s="167" t="str">
        <x:v>Sensitivity — Project NPV (A$ million)</x:v>
      </x:c>
      <x:c r="B3" s="167" t="str">
        <x:v>Sensitivity — Project NPV (A$ million)</x:v>
      </x:c>
      <x:c r="C3" s="167" t="str">
        <x:v>Sensitivity — Project NPV (A$ million)</x:v>
      </x:c>
      <x:c r="D3" s="167" t="str">
        <x:v>Sensitivity — Project NPV (A$ million)</x:v>
      </x:c>
      <x:c r="E3" s="167" t="str">
        <x:v>Sensitivity — Project NPV (A$ million)</x:v>
      </x:c>
      <x:c r="F3" s="167" t="str">
        <x:v>Sensitivity — Project NPV (A$ million)</x:v>
      </x:c>
      <x:c r="G3" s="167" t="str">
        <x:v>Sensitivity — Project NPV (A$ million)</x:v>
      </x:c>
      <x:c r="H3" s="167" t="str">
        <x:v>Sensitivity — Project NPV (A$ million)</x:v>
      </x:c>
    </x:row>
    <x:row r="4">
      <x:c r="A4" s="168" t="str">
        <x:v>Rows vary installed CAPEX; columns vary captured discharge spread. Every cell recalculates discounted operating cash flow and CAPEX.</x:v>
      </x:c>
      <x:c r="B4" s="168"/>
      <x:c r="C4" s="168"/>
      <x:c r="D4" s="168"/>
      <x:c r="E4" s="168"/>
      <x:c r="F4" s="168"/>
      <x:c r="G4" s="168"/>
      <x:c r="H4" s="168"/>
    </x:row>
    <x:row r="5">
      <x:c r="A5" s="169"/>
      <x:c r="B5" s="169"/>
      <x:c r="C5" s="169"/>
      <x:c r="D5" s="169"/>
      <x:c r="E5" s="169"/>
      <x:c r="F5" s="169"/>
      <x:c r="G5" s="169"/>
      <x:c r="H5" s="169"/>
    </x:row>
    <x:row r="6">
      <x:c r="A6" s="169"/>
      <x:c r="B6" s="190" t="str">
        <x:v>CAPEX / Spread</x:v>
      </x:c>
      <x:c r="C6" s="229" t="n">
        <x:v>120</x:v>
      </x:c>
      <x:c r="D6" s="229" t="n">
        <x:v>145</x:v>
      </x:c>
      <x:c r="E6" s="229" t="n">
        <x:v>165</x:v>
      </x:c>
      <x:c r="F6" s="229" t="n">
        <x:v>185</x:v>
      </x:c>
      <x:c r="G6" s="230" t="n">
        <x:v>210</x:v>
      </x:c>
      <x:c r="H6" s="169"/>
    </x:row>
    <x:row r="7">
      <x:c r="A7" s="169"/>
      <x:c r="B7" s="231" t="n">
        <x:v>0.8</x:v>
      </x:c>
      <x:c r="C7" s="232" t="n">
        <x:f>(SUMPRODUCT(('Operating Model'!$C$19:$V$19+'Operating Model'!$C$6:$V$6*(C$6-'Assumptions'!$B$15))/(1+'Assumptions'!$B$29)^('Operating Model'!$C$4:$V$4))-'Assumptions'!$B$23*$B7)/1000000</x:f>
        <x:v>-79.07789642771861</x:v>
      </x:c>
      <x:c r="D7" s="232" t="n">
        <x:f>(SUMPRODUCT(('Operating Model'!$C$19:$V$19+'Operating Model'!$C$6:$V$6*(D$6-'Assumptions'!$B$15))/(1+'Assumptions'!$B$29)^('Operating Model'!$C$4:$V$4))-'Assumptions'!$B$23*$B7)/1000000</x:f>
        <x:v>-17.977547662836194</x:v>
      </x:c>
      <x:c r="E7" s="232" t="n">
        <x:f>(SUMPRODUCT(('Operating Model'!$C$19:$V$19+'Operating Model'!$C$6:$V$6*(E$6-'Assumptions'!$B$15))/(1+'Assumptions'!$B$29)^('Operating Model'!$C$4:$V$4))-'Assumptions'!$B$23*$B7)/1000000</x:f>
        <x:v>30.902731349069715</x:v>
      </x:c>
      <x:c r="F7" s="232" t="n">
        <x:f>(SUMPRODUCT(('Operating Model'!$C$19:$V$19+'Operating Model'!$C$6:$V$6*(F$6-'Assumptions'!$B$15))/(1+'Assumptions'!$B$29)^('Operating Model'!$C$4:$V$4))-'Assumptions'!$B$23*$B7)/1000000</x:f>
        <x:v>79.78301036097551</x:v>
      </x:c>
      <x:c r="G7" s="232" t="n">
        <x:f>(SUMPRODUCT(('Operating Model'!$C$19:$V$19+'Operating Model'!$C$6:$V$6*(G$6-'Assumptions'!$B$15))/(1+'Assumptions'!$B$29)^('Operating Model'!$C$4:$V$4))-'Assumptions'!$B$23*$B7)/1000000</x:f>
        <x:v>140.88335912585788</x:v>
      </x:c>
      <x:c r="H7" s="169"/>
    </x:row>
    <x:row r="8">
      <x:c r="A8" s="169"/>
      <x:c r="B8" s="233" t="n">
        <x:v>0.9</x:v>
      </x:c>
      <x:c r="C8" s="232" t="n">
        <x:f>(SUMPRODUCT(('Operating Model'!$C$19:$V$19+'Operating Model'!$C$6:$V$6*(C$6-'Assumptions'!$B$15))/(1+'Assumptions'!$B$29)^('Operating Model'!$C$4:$V$4))-'Assumptions'!$B$23*$B8)/1000000</x:f>
        <x:v>-115.07789642771861</x:v>
      </x:c>
      <x:c r="D8" s="232" t="n">
        <x:f>(SUMPRODUCT(('Operating Model'!$C$19:$V$19+'Operating Model'!$C$6:$V$6*(D$6-'Assumptions'!$B$15))/(1+'Assumptions'!$B$29)^('Operating Model'!$C$4:$V$4))-'Assumptions'!$B$23*$B8)/1000000</x:f>
        <x:v>-53.977547662836194</x:v>
      </x:c>
      <x:c r="E8" s="232" t="n">
        <x:f>(SUMPRODUCT(('Operating Model'!$C$19:$V$19+'Operating Model'!$C$6:$V$6*(E$6-'Assumptions'!$B$15))/(1+'Assumptions'!$B$29)^('Operating Model'!$C$4:$V$4))-'Assumptions'!$B$23*$B8)/1000000</x:f>
        <x:v>-5.097268650930285</x:v>
      </x:c>
      <x:c r="F8" s="232" t="n">
        <x:f>(SUMPRODUCT(('Operating Model'!$C$19:$V$19+'Operating Model'!$C$6:$V$6*(F$6-'Assumptions'!$B$15))/(1+'Assumptions'!$B$29)^('Operating Model'!$C$4:$V$4))-'Assumptions'!$B$23*$B8)/1000000</x:f>
        <x:v>43.7830103609755</x:v>
      </x:c>
      <x:c r="G8" s="232" t="n">
        <x:f>(SUMPRODUCT(('Operating Model'!$C$19:$V$19+'Operating Model'!$C$6:$V$6*(G$6-'Assumptions'!$B$15))/(1+'Assumptions'!$B$29)^('Operating Model'!$C$4:$V$4))-'Assumptions'!$B$23*$B8)/1000000</x:f>
        <x:v>104.8833591258579</x:v>
      </x:c>
      <x:c r="H8" s="169"/>
    </x:row>
    <x:row r="9">
      <x:c r="A9" s="169"/>
      <x:c r="B9" s="233" t="n">
        <x:v>1</x:v>
      </x:c>
      <x:c r="C9" s="232" t="n">
        <x:f>(SUMPRODUCT(('Operating Model'!$C$19:$V$19+'Operating Model'!$C$6:$V$6*(C$6-'Assumptions'!$B$15))/(1+'Assumptions'!$B$29)^('Operating Model'!$C$4:$V$4))-'Assumptions'!$B$23*$B9)/1000000</x:f>
        <x:v>-151.0778964277186</x:v>
      </x:c>
      <x:c r="D9" s="232" t="n">
        <x:f>(SUMPRODUCT(('Operating Model'!$C$19:$V$19+'Operating Model'!$C$6:$V$6*(D$6-'Assumptions'!$B$15))/(1+'Assumptions'!$B$29)^('Operating Model'!$C$4:$V$4))-'Assumptions'!$B$23*$B9)/1000000</x:f>
        <x:v>-89.97754766283619</x:v>
      </x:c>
      <x:c r="E9" s="232" t="n">
        <x:f>(SUMPRODUCT(('Operating Model'!$C$19:$V$19+'Operating Model'!$C$6:$V$6*(E$6-'Assumptions'!$B$15))/(1+'Assumptions'!$B$29)^('Operating Model'!$C$4:$V$4))-'Assumptions'!$B$23*$B9)/1000000</x:f>
        <x:v>-41.09726865093029</x:v>
      </x:c>
      <x:c r="F9" s="232" t="n">
        <x:f>(SUMPRODUCT(('Operating Model'!$C$19:$V$19+'Operating Model'!$C$6:$V$6*(F$6-'Assumptions'!$B$15))/(1+'Assumptions'!$B$29)^('Operating Model'!$C$4:$V$4))-'Assumptions'!$B$23*$B9)/1000000</x:f>
        <x:v>7.783010360975504</x:v>
      </x:c>
      <x:c r="G9" s="232" t="n">
        <x:f>(SUMPRODUCT(('Operating Model'!$C$19:$V$19+'Operating Model'!$C$6:$V$6*(G$6-'Assumptions'!$B$15))/(1+'Assumptions'!$B$29)^('Operating Model'!$C$4:$V$4))-'Assumptions'!$B$23*$B9)/1000000</x:f>
        <x:v>68.8833591258579</x:v>
      </x:c>
      <x:c r="H9" s="169"/>
    </x:row>
    <x:row r="10">
      <x:c r="A10" s="169"/>
      <x:c r="B10" s="233" t="n">
        <x:v>1.1</x:v>
      </x:c>
      <x:c r="C10" s="232" t="n">
        <x:f>(SUMPRODUCT(('Operating Model'!$C$19:$V$19+'Operating Model'!$C$6:$V$6*(C$6-'Assumptions'!$B$15))/(1+'Assumptions'!$B$29)^('Operating Model'!$C$4:$V$4))-'Assumptions'!$B$23*$B10)/1000000</x:f>
        <x:v>-187.07789642771866</x:v>
      </x:c>
      <x:c r="D10" s="232" t="n">
        <x:f>(SUMPRODUCT(('Operating Model'!$C$19:$V$19+'Operating Model'!$C$6:$V$6*(D$6-'Assumptions'!$B$15))/(1+'Assumptions'!$B$29)^('Operating Model'!$C$4:$V$4))-'Assumptions'!$B$23*$B10)/1000000</x:f>
        <x:v>-125.97754766283626</x:v>
      </x:c>
      <x:c r="E10" s="232" t="n">
        <x:f>(SUMPRODUCT(('Operating Model'!$C$19:$V$19+'Operating Model'!$C$6:$V$6*(E$6-'Assumptions'!$B$15))/(1+'Assumptions'!$B$29)^('Operating Model'!$C$4:$V$4))-'Assumptions'!$B$23*$B10)/1000000</x:f>
        <x:v>-77.09726865093035</x:v>
      </x:c>
      <x:c r="F10" s="232" t="n">
        <x:f>(SUMPRODUCT(('Operating Model'!$C$19:$V$19+'Operating Model'!$C$6:$V$6*(F$6-'Assumptions'!$B$15))/(1+'Assumptions'!$B$29)^('Operating Model'!$C$4:$V$4))-'Assumptions'!$B$23*$B10)/1000000</x:f>
        <x:v>-28.216989639024554</x:v>
      </x:c>
      <x:c r="G10" s="232" t="n">
        <x:f>(SUMPRODUCT(('Operating Model'!$C$19:$V$19+'Operating Model'!$C$6:$V$6*(G$6-'Assumptions'!$B$15))/(1+'Assumptions'!$B$29)^('Operating Model'!$C$4:$V$4))-'Assumptions'!$B$23*$B10)/1000000</x:f>
        <x:v>32.88335912585783</x:v>
      </x:c>
      <x:c r="H10" s="169"/>
    </x:row>
    <x:row r="11">
      <x:c r="A11" s="169"/>
      <x:c r="B11" s="234" t="n">
        <x:v>1.2</x:v>
      </x:c>
      <x:c r="C11" s="232" t="n">
        <x:f>(SUMPRODUCT(('Operating Model'!$C$19:$V$19+'Operating Model'!$C$6:$V$6*(C$6-'Assumptions'!$B$15))/(1+'Assumptions'!$B$29)^('Operating Model'!$C$4:$V$4))-'Assumptions'!$B$23*$B11)/1000000</x:f>
        <x:v>-223.0778964277186</x:v>
      </x:c>
      <x:c r="D11" s="232" t="n">
        <x:f>(SUMPRODUCT(('Operating Model'!$C$19:$V$19+'Operating Model'!$C$6:$V$6*(D$6-'Assumptions'!$B$15))/(1+'Assumptions'!$B$29)^('Operating Model'!$C$4:$V$4))-'Assumptions'!$B$23*$B11)/1000000</x:f>
        <x:v>-161.9775476628362</x:v>
      </x:c>
      <x:c r="E11" s="232" t="n">
        <x:f>(SUMPRODUCT(('Operating Model'!$C$19:$V$19+'Operating Model'!$C$6:$V$6*(E$6-'Assumptions'!$B$15))/(1+'Assumptions'!$B$29)^('Operating Model'!$C$4:$V$4))-'Assumptions'!$B$23*$B11)/1000000</x:f>
        <x:v>-113.09726865093029</x:v>
      </x:c>
      <x:c r="F11" s="232" t="n">
        <x:f>(SUMPRODUCT(('Operating Model'!$C$19:$V$19+'Operating Model'!$C$6:$V$6*(F$6-'Assumptions'!$B$15))/(1+'Assumptions'!$B$29)^('Operating Model'!$C$4:$V$4))-'Assumptions'!$B$23*$B11)/1000000</x:f>
        <x:v>-64.21698963902449</x:v>
      </x:c>
      <x:c r="G11" s="232" t="n">
        <x:f>(SUMPRODUCT(('Operating Model'!$C$19:$V$19+'Operating Model'!$C$6:$V$6*(G$6-'Assumptions'!$B$15))/(1+'Assumptions'!$B$29)^('Operating Model'!$C$4:$V$4))-'Assumptions'!$B$23*$B11)/1000000</x:f>
        <x:v>-3.1166408741421106</x:v>
      </x:c>
      <x:c r="H11" s="169"/>
    </x:row>
    <x:row r="12">
      <x:c r="A12" s="169"/>
      <x:c r="B12" s="169"/>
      <x:c r="C12" s="169"/>
      <x:c r="D12" s="169"/>
      <x:c r="E12" s="169"/>
      <x:c r="F12" s="169"/>
      <x:c r="G12" s="169"/>
      <x:c r="H12" s="169"/>
    </x:row>
    <x:row r="13">
      <x:c r="A13" s="169"/>
      <x:c r="B13" s="169"/>
      <x:c r="C13" s="169"/>
      <x:c r="D13" s="169"/>
      <x:c r="E13" s="169"/>
      <x:c r="F13" s="169"/>
      <x:c r="G13" s="169"/>
      <x:c r="H13" s="169"/>
    </x:row>
    <x:row r="14">
      <x:c r="A14" s="169"/>
      <x:c r="B14" s="167" t="str">
        <x:v>SCENARIO BRIDGE</x:v>
      </x:c>
      <x:c r="C14" s="167" t="str">
        <x:v>SCENARIO BRIDGE</x:v>
      </x:c>
      <x:c r="D14" s="167" t="str">
        <x:v>SCENARIO BRIDGE</x:v>
      </x:c>
      <x:c r="E14" s="167" t="str">
        <x:v>SCENARIO BRIDGE</x:v>
      </x:c>
      <x:c r="F14" s="167" t="str">
        <x:v>SCENARIO BRIDGE</x:v>
      </x:c>
      <x:c r="G14" s="167" t="str">
        <x:v>SCENARIO BRIDGE</x:v>
      </x:c>
      <x:c r="H14" s="169"/>
    </x:row>
    <x:row r="15">
      <x:c r="A15" s="169"/>
      <x:c r="B15" s="190" t="str">
        <x:v>Scenario</x:v>
      </x:c>
      <x:c r="C15" s="207" t="str">
        <x:v>Spread</x:v>
      </x:c>
      <x:c r="D15" s="207" t="str">
        <x:v>CAPEX multiplier</x:v>
      </x:c>
      <x:c r="E15" s="207" t="str">
        <x:v>Availability</x:v>
      </x:c>
      <x:c r="F15" s="207" t="str">
        <x:v>FCAS Y1</x:v>
      </x:c>
      <x:c r="G15" s="191" t="str">
        <x:v>Project NPV</x:v>
      </x:c>
      <x:c r="H15" s="169"/>
    </x:row>
    <x:row r="16">
      <x:c r="A16" s="169"/>
      <x:c r="B16" s="169" t="str">
        <x:v>Downside</x:v>
      </x:c>
      <x:c r="C16" s="235" t="n">
        <x:v>125</x:v>
      </x:c>
      <x:c r="D16" s="236" t="n">
        <x:v>1.15</x:v>
      </x:c>
      <x:c r="E16" s="236" t="n">
        <x:v>0.84</x:v>
      </x:c>
      <x:c r="F16" s="237" t="n">
        <x:v>14000</x:v>
      </x:c>
      <x:c r="G16" s="232" t="n">
        <x:f>(SUMPRODUCT(('Operating Model'!$C$19:$V$19+'Operating Model'!$C$6:$V$6*($C16-'Assumptions'!$B$15)+'Operating Model'!$C$6:$V$6*($E16/'Assumptions'!$B$11-1)*($C16-'Assumptions'!$B$16/'Assumptions'!$B$13)+('Assumptions'!$B$8*($F16-'Assumptions'!$B$17))*(1-'Assumptions'!$B$18)^('Operating Model'!$C$4:$V$4-1))/(1+'Assumptions'!$B$29)^('Operating Model'!$C$4:$V$4))-'Assumptions'!$B$23*$D16)/1000000</x:f>
        <x:v>-215.2505946312717</x:v>
      </x:c>
      <x:c r="H16" s="169"/>
    </x:row>
    <x:row r="17">
      <x:c r="A17" s="169"/>
      <x:c r="B17" s="169" t="str">
        <x:v>Base</x:v>
      </x:c>
      <x:c r="C17" s="238" t="n">
        <x:v>165</x:v>
      </x:c>
      <x:c r="D17" s="239" t="n">
        <x:v>1</x:v>
      </x:c>
      <x:c r="E17" s="239" t="n">
        <x:v>0.9</x:v>
      </x:c>
      <x:c r="F17" s="240" t="n">
        <x:v>22000</x:v>
      </x:c>
      <x:c r="G17" s="232" t="n">
        <x:f>(SUMPRODUCT(('Operating Model'!$C$19:$V$19+'Operating Model'!$C$6:$V$6*($C17-'Assumptions'!$B$15)+'Operating Model'!$C$6:$V$6*($E17/'Assumptions'!$B$11-1)*($C17-'Assumptions'!$B$16/'Assumptions'!$B$13)+('Assumptions'!$B$8*($F17-'Assumptions'!$B$17))*(1-'Assumptions'!$B$18)^('Operating Model'!$C$4:$V$4-1))/(1+'Assumptions'!$B$29)^('Operating Model'!$C$4:$V$4))-'Assumptions'!$B$23*$D17)/1000000</x:f>
        <x:v>-41.09726865093029</x:v>
      </x:c>
      <x:c r="H17" s="169"/>
    </x:row>
    <x:row r="18">
      <x:c r="A18" s="169"/>
      <x:c r="B18" s="169" t="str">
        <x:v>Upside</x:v>
      </x:c>
      <x:c r="C18" s="241" t="n">
        <x:v>205</x:v>
      </x:c>
      <x:c r="D18" s="242" t="n">
        <x:v>0.9</x:v>
      </x:c>
      <x:c r="E18" s="242" t="n">
        <x:v>0.93</x:v>
      </x:c>
      <x:c r="F18" s="243" t="n">
        <x:v>30000</x:v>
      </x:c>
      <x:c r="G18" s="232" t="n">
        <x:f>(SUMPRODUCT(('Operating Model'!$C$19:$V$19+'Operating Model'!$C$6:$V$6*($C18-'Assumptions'!$B$15)+'Operating Model'!$C$6:$V$6*($E18/'Assumptions'!$B$11-1)*($C18-'Assumptions'!$B$16/'Assumptions'!$B$13)+('Assumptions'!$B$8*($F18-'Assumptions'!$B$17))*(1-'Assumptions'!$B$18)^('Operating Model'!$C$4:$V$4-1))/(1+'Assumptions'!$B$29)^('Operating Model'!$C$4:$V$4))-'Assumptions'!$B$23*$D18)/1000000</x:f>
        <x:v>114.70555920471334</x:v>
      </x:c>
      <x:c r="H18" s="169"/>
    </x:row>
    <x:row r="19">
      <x:c r="A19" s="169"/>
      <x:c r="B19" s="169" t="str">
        <x:v>IC hurdle</x:v>
      </x:c>
      <x:c r="C19" s="169"/>
      <x:c r="D19" s="169"/>
      <x:c r="E19" s="169"/>
      <x:c r="F19" s="169"/>
      <x:c r="G19" s="232" t="n">
        <x:v>0</x:v>
      </x:c>
      <x:c r="H19" s="169"/>
    </x:row>
  </x:sheetData>
  <x:mergeCells>
    <x:mergeCell ref="A1:H3"/>
    <x:mergeCell ref="A4:H4"/>
    <x:mergeCell ref="B14:G14"/>
  </x:mergeCells>
  <x:conditionalFormatting sqref="C7:G11">
    <x:cfRule type="colorScale" priority="1">
      <x:colorScale>
        <x:cfvo type="min"/>
        <x:cfvo type="percentile" val="50"/>
        <x:cfvo type="max"/>
        <x:color rgb="FFC00000"/>
        <x:color rgb="FFFFF2CC"/>
        <x:color rgb="FF227F73"/>
      </x:colorScale>
    </x:cfRule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16" hidden="0" customWidth="1"/>
    <x:col min="3" max="3" width="16" hidden="0" customWidth="1"/>
    <x:col min="4" max="4" width="16" hidden="0" customWidth="1"/>
    <x:col min="5" max="5" width="12" hidden="0" customWidth="1"/>
    <x:col min="6" max="6" width="14" hidden="0" customWidth="1"/>
    <x:col min="7" max="7" width="36" hidden="0" customWidth="1"/>
  </x:cols>
  <x:sheetData>
    <x:row r="1" ht="24" customHeight="1">
      <x:c r="A1" s="167" t="str">
        <x:v>Checks — Formula, Units &amp; Roll-Forward Integrity</x:v>
      </x:c>
      <x:c r="B1" s="167" t="str">
        <x:v>Checks — Formula, Units &amp; Roll-Forward Integrity</x:v>
      </x:c>
      <x:c r="C1" s="167" t="str">
        <x:v>Checks — Formula, Units &amp; Roll-Forward Integrity</x:v>
      </x:c>
      <x:c r="D1" s="167" t="str">
        <x:v>Checks — Formula, Units &amp; Roll-Forward Integrity</x:v>
      </x:c>
      <x:c r="E1" s="167" t="str">
        <x:v>Checks — Formula, Units &amp; Roll-Forward Integrity</x:v>
      </x:c>
      <x:c r="F1" s="167" t="str">
        <x:v>Checks — Formula, Units &amp; Roll-Forward Integrity</x:v>
      </x:c>
      <x:c r="G1" s="167" t="str">
        <x:v>Checks — Formula, Units &amp; Roll-Forward Integrity</x:v>
      </x:c>
    </x:row>
    <x:row r="2" ht="24" customHeight="1">
      <x:c r="A2" s="167" t="str">
        <x:v>Checks — Formula, Units &amp; Roll-Forward Integrity</x:v>
      </x:c>
      <x:c r="B2" s="167" t="str">
        <x:v>Checks — Formula, Units &amp; Roll-Forward Integrity</x:v>
      </x:c>
      <x:c r="C2" s="167" t="str">
        <x:v>Checks — Formula, Units &amp; Roll-Forward Integrity</x:v>
      </x:c>
      <x:c r="D2" s="167" t="str">
        <x:v>Checks — Formula, Units &amp; Roll-Forward Integrity</x:v>
      </x:c>
      <x:c r="E2" s="167" t="str">
        <x:v>Checks — Formula, Units &amp; Roll-Forward Integrity</x:v>
      </x:c>
      <x:c r="F2" s="167" t="str">
        <x:v>Checks — Formula, Units &amp; Roll-Forward Integrity</x:v>
      </x:c>
      <x:c r="G2" s="167" t="str">
        <x:v>Checks — Formula, Units &amp; Roll-Forward Integrity</x:v>
      </x:c>
    </x:row>
    <x:row r="3" ht="24" customHeight="1">
      <x:c r="A3" s="167" t="str">
        <x:v>Checks — Formula, Units &amp; Roll-Forward Integrity</x:v>
      </x:c>
      <x:c r="B3" s="167" t="str">
        <x:v>Checks — Formula, Units &amp; Roll-Forward Integrity</x:v>
      </x:c>
      <x:c r="C3" s="167" t="str">
        <x:v>Checks — Formula, Units &amp; Roll-Forward Integrity</x:v>
      </x:c>
      <x:c r="D3" s="167" t="str">
        <x:v>Checks — Formula, Units &amp; Roll-Forward Integrity</x:v>
      </x:c>
      <x:c r="E3" s="167" t="str">
        <x:v>Checks — Formula, Units &amp; Roll-Forward Integrity</x:v>
      </x:c>
      <x:c r="F3" s="167" t="str">
        <x:v>Checks — Formula, Units &amp; Roll-Forward Integrity</x:v>
      </x:c>
      <x:c r="G3" s="167" t="str">
        <x:v>Checks — Formula, Units &amp; Roll-Forward Integrity</x:v>
      </x:c>
    </x:row>
    <x:row r="4">
      <x:c r="A4" s="169"/>
      <x:c r="B4" s="169"/>
      <x:c r="C4" s="169"/>
      <x:c r="D4" s="169"/>
      <x:c r="E4" s="169"/>
      <x:c r="F4" s="169"/>
      <x:c r="G4" s="169"/>
    </x:row>
    <x:row r="5">
      <x:c r="A5" s="190" t="str">
        <x:v>Check</x:v>
      </x:c>
      <x:c r="B5" s="207" t="str">
        <x:v>Actual</x:v>
      </x:c>
      <x:c r="C5" s="207" t="str">
        <x:v>Expected</x:v>
      </x:c>
      <x:c r="D5" s="207" t="str">
        <x:v>Difference</x:v>
      </x:c>
      <x:c r="E5" s="207" t="str">
        <x:v>Tolerance</x:v>
      </x:c>
      <x:c r="F5" s="207" t="str">
        <x:v>Status</x:v>
      </x:c>
      <x:c r="G5" s="191" t="str">
        <x:v>Fix hint</x:v>
      </x:c>
    </x:row>
    <x:row r="6">
      <x:c r="A6" s="169" t="str">
        <x:v>Energy capacity = power × duration</x:v>
      </x:c>
      <x:c r="B6" s="169" t="n">
        <x:f>'Assumptions'!B10</x:f>
        <x:v>800</x:v>
      </x:c>
      <x:c r="C6" s="169" t="n">
        <x:f>'Assumptions'!B8*'Assumptions'!B9</x:f>
        <x:v>800</x:v>
      </x:c>
      <x:c r="D6" s="169" t="n">
        <x:f>IF(OR($A6="Year 0 project cash flow sign",$A6="Year 0 equity cash flow sign"),IF(B6&lt;0,0,1),IF(OR($A6="Project cash flows include positive periods",$A6="Minimum DSCR is positive"),IF(B6&gt;0,0,1),B6-C6))</x:f>
        <x:v>0</x:v>
      </x:c>
      <x:c r="E6" s="169" t="n">
        <x:v>0.001</x:v>
      </x:c>
      <x:c r="F6" s="169" t="str">
        <x:f>IF(ABS(D6)&lt;=E6,"OK","CHECK")</x:f>
        <x:v>OK</x:v>
      </x:c>
      <x:c r="G6" s="169" t="str">
        <x:v>Review power/duration inputs</x:v>
      </x:c>
    </x:row>
    <x:row r="7">
      <x:c r="A7" s="169" t="str">
        <x:v>Debt ending balance at tenor</x:v>
      </x:c>
      <x:c r="B7" s="169" t="n">
        <x:f>'Debt &amp; Returns'!L9</x:f>
        <x:v>0</x:v>
      </x:c>
      <x:c r="C7" s="169" t="n">
        <x:v>0</x:v>
      </x:c>
      <x:c r="D7" s="169" t="n">
        <x:f>IF(OR($A7="Year 0 project cash flow sign",$A7="Year 0 equity cash flow sign"),IF(B7&lt;0,0,1),IF(OR($A7="Project cash flows include positive periods",$A7="Minimum DSCR is positive"),IF(B7&gt;0,0,1),B7-C7))</x:f>
        <x:v>0</x:v>
      </x:c>
      <x:c r="E7" s="169" t="n">
        <x:v>0.001</x:v>
      </x:c>
      <x:c r="F7" s="169" t="str">
        <x:f>IF(ABS(D7)&lt;=E7,"OK","CHECK")</x:f>
        <x:v>OK</x:v>
      </x:c>
      <x:c r="G7" s="169" t="str">
        <x:v>Review debt tenor and principal</x:v>
      </x:c>
    </x:row>
    <x:row r="8">
      <x:c r="A8" s="169" t="str">
        <x:v>Year 0 project cash flow sign</x:v>
      </x:c>
      <x:c r="B8" s="169" t="n">
        <x:f>'Operating Model'!B19</x:f>
        <x:v>-360000000</x:v>
      </x:c>
      <x:c r="C8" s="169" t="n">
        <x:v>-1</x:v>
      </x:c>
      <x:c r="D8" s="169" t="n">
        <x:f>IF(OR($A8="Year 0 project cash flow sign",$A8="Year 0 equity cash flow sign"),IF(B8&lt;0,0,1),IF(OR($A8="Project cash flows include positive periods",$A8="Minimum DSCR is positive"),IF(B8&gt;0,0,1),B8-C8))</x:f>
        <x:v>0</x:v>
      </x:c>
      <x:c r="E8" s="169" t="n">
        <x:v>0.001</x:v>
      </x:c>
      <x:c r="F8" s="169" t="str">
        <x:f>IF(ABS(D8)&lt;=E8,"OK","CHECK")</x:f>
        <x:v>OK</x:v>
      </x:c>
      <x:c r="G8" s="169" t="str">
        <x:v>CAPEX must be an outflow</x:v>
      </x:c>
    </x:row>
    <x:row r="9">
      <x:c r="A9" s="169" t="str">
        <x:v>Year 0 equity cash flow sign</x:v>
      </x:c>
      <x:c r="B9" s="169" t="n">
        <x:f>'Debt &amp; Returns'!B13</x:f>
        <x:v>-182700000</x:v>
      </x:c>
      <x:c r="C9" s="169" t="n">
        <x:v>-1</x:v>
      </x:c>
      <x:c r="D9" s="169" t="n">
        <x:f>IF(OR($A9="Year 0 project cash flow sign",$A9="Year 0 equity cash flow sign"),IF(B9&lt;0,0,1),IF(OR($A9="Project cash flows include positive periods",$A9="Minimum DSCR is positive"),IF(B9&gt;0,0,1),B9-C9))</x:f>
        <x:v>0</x:v>
      </x:c>
      <x:c r="E9" s="169" t="n">
        <x:v>0.001</x:v>
      </x:c>
      <x:c r="F9" s="169" t="str">
        <x:f>IF(ABS(D9)&lt;=E9,"OK","CHECK")</x:f>
        <x:v>OK</x:v>
      </x:c>
      <x:c r="G9" s="169" t="str">
        <x:v>Equity contribution must be an outflow</x:v>
      </x:c>
    </x:row>
    <x:row r="10">
      <x:c r="A10" s="169" t="str">
        <x:v>Project cash flows include positive periods</x:v>
      </x:c>
      <x:c r="B10" s="169" t="n">
        <x:f>MAX('Operating Model'!C19:V19)</x:f>
        <x:v>35998464.72297397</x:v>
      </x:c>
      <x:c r="C10" s="169" t="n">
        <x:v>1</x:v>
      </x:c>
      <x:c r="D10" s="169" t="n">
        <x:f>IF(OR($A10="Year 0 project cash flow sign",$A10="Year 0 equity cash flow sign"),IF(B10&lt;0,0,1),IF(OR($A10="Project cash flows include positive periods",$A10="Minimum DSCR is positive"),IF(B10&gt;0,0,1),B10-C10))</x:f>
        <x:v>0</x:v>
      </x:c>
      <x:c r="E10" s="169" t="n">
        <x:v>0.001</x:v>
      </x:c>
      <x:c r="F10" s="169" t="str">
        <x:f>IF(ABS(D10)&lt;=E10,"OK","CHECK")</x:f>
        <x:v>OK</x:v>
      </x:c>
      <x:c r="G10" s="169" t="str">
        <x:v>Review revenue and cost assumptions</x:v>
      </x:c>
    </x:row>
    <x:row r="11">
      <x:c r="A11" s="169" t="str">
        <x:v>Minimum DSCR is positive</x:v>
      </x:c>
      <x:c r="B11" s="169" t="n">
        <x:f>'Debt &amp; Returns'!B19</x:f>
        <x:v>1.1732870205959527</x:v>
      </x:c>
      <x:c r="C11" s="169" t="n">
        <x:v>0</x:v>
      </x:c>
      <x:c r="D11" s="169" t="n">
        <x:f>IF(OR($A11="Year 0 project cash flow sign",$A11="Year 0 equity cash flow sign"),IF(B11&lt;0,0,1),IF(OR($A11="Project cash flows include positive periods",$A11="Minimum DSCR is positive"),IF(B11&gt;0,0,1),B11-C11))</x:f>
        <x:v>0</x:v>
      </x:c>
      <x:c r="E11" s="169" t="n">
        <x:v>0.001</x:v>
      </x:c>
      <x:c r="F11" s="169" t="str">
        <x:f>IF(ABS(D11)&lt;=E11,"OK","CHECK")</x:f>
        <x:v>OK</x:v>
      </x:c>
      <x:c r="G11" s="169" t="str">
        <x:v>Review CFADS and debt service</x:v>
      </x:c>
    </x:row>
    <x:row r="12">
      <x:c r="A12" s="169"/>
      <x:c r="B12" s="169"/>
      <x:c r="C12" s="169"/>
      <x:c r="D12" s="169"/>
      <x:c r="E12" s="169"/>
      <x:c r="F12" s="169"/>
      <x:c r="G12" s="169"/>
    </x:row>
    <x:row r="13">
      <x:c r="A13" s="169"/>
      <x:c r="B13" s="169"/>
      <x:c r="C13" s="169"/>
      <x:c r="D13" s="169"/>
      <x:c r="E13" s="169"/>
      <x:c r="F13" s="169"/>
      <x:c r="G13" s="169"/>
    </x:row>
    <x:row r="14">
      <x:c r="A14" s="169" t="str">
        <x:v>Overall model status</x:v>
      </x:c>
      <x:c r="B14" s="244" t="str">
        <x:f>IF(COUNTIF(F6:F11,"CHECK")=0,"MODEL OK","REVIEW CHECKS")</x:f>
        <x:v>MODEL OK</x:v>
      </x:c>
      <x:c r="C14" s="169"/>
      <x:c r="D14" s="169"/>
      <x:c r="E14" s="169"/>
      <x:c r="F14" s="169"/>
      <x:c r="G14" s="169"/>
    </x:row>
    <x:row r="15">
      <x:c r="A15" s="169" t="str">
        <x:v>Formula error scan</x:v>
      </x:c>
      <x:c r="B15" s="169" t="str">
        <x:v>Performed during build</x:v>
      </x:c>
      <x:c r="C15" s="169"/>
      <x:c r="D15" s="169"/>
      <x:c r="E15" s="169"/>
      <x:c r="F15" s="169"/>
      <x:c r="G15" s="169"/>
    </x:row>
  </x:sheetData>
  <x:mergeCells>
    <x:mergeCell ref="A1:G3"/>
  </x:mergeCells>
  <x:conditionalFormatting sqref="F6:F11">
    <x:cfRule type="containsText" dxfId="0" priority="1" operator="containsText" text="OK"/>
    <x:cfRule type="containsText" dxfId="1" priority="2" operator="containsText" text="CHECK"/>
  </x:conditionalFormatting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8" hidden="0" customWidth="1"/>
    <x:col min="3" max="3" width="18" hidden="0" customWidth="1"/>
    <x:col min="4" max="4" width="16" hidden="0" customWidth="1"/>
    <x:col min="5" max="5" width="18" hidden="0" customWidth="1"/>
    <x:col min="6" max="6" width="30" hidden="0" customWidth="1"/>
    <x:col min="7" max="7" width="54" hidden="0" customWidth="1"/>
    <x:col min="8" max="8" width="44" hidden="0" customWidth="1"/>
  </x:cols>
  <x:sheetData>
    <x:row r="1" ht="24" customHeight="1">
      <x:c r="A1" s="167" t="str">
        <x:v>Sources &amp; Assumption Audit</x:v>
      </x:c>
      <x:c r="B1" s="167" t="str">
        <x:v>Sources &amp; Assumption Audit</x:v>
      </x:c>
      <x:c r="C1" s="167" t="str">
        <x:v>Sources &amp; Assumption Audit</x:v>
      </x:c>
      <x:c r="D1" s="167" t="str">
        <x:v>Sources &amp; Assumption Audit</x:v>
      </x:c>
      <x:c r="E1" s="167" t="str">
        <x:v>Sources &amp; Assumption Audit</x:v>
      </x:c>
      <x:c r="F1" s="167" t="str">
        <x:v>Sources &amp; Assumption Audit</x:v>
      </x:c>
      <x:c r="G1" s="167" t="str">
        <x:v>Sources &amp; Assumption Audit</x:v>
      </x:c>
      <x:c r="H1" s="167" t="str">
        <x:v>Sources &amp; Assumption Audit</x:v>
      </x:c>
    </x:row>
    <x:row r="2" ht="24" customHeight="1">
      <x:c r="A2" s="167" t="str">
        <x:v>Sources &amp; Assumption Audit</x:v>
      </x:c>
      <x:c r="B2" s="167" t="str">
        <x:v>Sources &amp; Assumption Audit</x:v>
      </x:c>
      <x:c r="C2" s="167" t="str">
        <x:v>Sources &amp; Assumption Audit</x:v>
      </x:c>
      <x:c r="D2" s="167" t="str">
        <x:v>Sources &amp; Assumption Audit</x:v>
      </x:c>
      <x:c r="E2" s="167" t="str">
        <x:v>Sources &amp; Assumption Audit</x:v>
      </x:c>
      <x:c r="F2" s="167" t="str">
        <x:v>Sources &amp; Assumption Audit</x:v>
      </x:c>
      <x:c r="G2" s="167" t="str">
        <x:v>Sources &amp; Assumption Audit</x:v>
      </x:c>
      <x:c r="H2" s="167" t="str">
        <x:v>Sources &amp; Assumption Audit</x:v>
      </x:c>
    </x:row>
    <x:row r="3" ht="24" customHeight="1">
      <x:c r="A3" s="167" t="str">
        <x:v>Sources &amp; Assumption Audit</x:v>
      </x:c>
      <x:c r="B3" s="167" t="str">
        <x:v>Sources &amp; Assumption Audit</x:v>
      </x:c>
      <x:c r="C3" s="167" t="str">
        <x:v>Sources &amp; Assumption Audit</x:v>
      </x:c>
      <x:c r="D3" s="167" t="str">
        <x:v>Sources &amp; Assumption Audit</x:v>
      </x:c>
      <x:c r="E3" s="167" t="str">
        <x:v>Sources &amp; Assumption Audit</x:v>
      </x:c>
      <x:c r="F3" s="167" t="str">
        <x:v>Sources &amp; Assumption Audit</x:v>
      </x:c>
      <x:c r="G3" s="167" t="str">
        <x:v>Sources &amp; Assumption Audit</x:v>
      </x:c>
      <x:c r="H3" s="167" t="str">
        <x:v>Sources &amp; Assumption Audit</x:v>
      </x:c>
    </x:row>
    <x:row r="4">
      <x:c r="A4" s="169"/>
      <x:c r="B4" s="169"/>
      <x:c r="C4" s="169"/>
      <x:c r="D4" s="169"/>
      <x:c r="E4" s="169"/>
      <x:c r="F4" s="169"/>
      <x:c r="G4" s="169"/>
      <x:c r="H4" s="169"/>
    </x:row>
    <x:row r="5">
      <x:c r="A5" s="190" t="str">
        <x:v>ID</x:v>
      </x:c>
      <x:c r="B5" s="207" t="str">
        <x:v>Item</x:v>
      </x:c>
      <x:c r="C5" s="207" t="str">
        <x:v>Value / metric</x:v>
      </x:c>
      <x:c r="D5" s="207" t="str">
        <x:v>Unit</x:v>
      </x:c>
      <x:c r="E5" s="207" t="str">
        <x:v>Period / as-of</x:v>
      </x:c>
      <x:c r="F5" s="207" t="str">
        <x:v>Source</x:v>
      </x:c>
      <x:c r="G5" s="207" t="str">
        <x:v>URL</x:v>
      </x:c>
      <x:c r="H5" s="191" t="str">
        <x:v>Audit note</x:v>
      </x:c>
    </x:row>
    <x:row r="6">
      <x:c r="A6" s="245" t="str">
        <x:v>SRC-01</x:v>
      </x:c>
      <x:c r="B6" s="245" t="str">
        <x:v>NEM average wholesale price</x:v>
      </x:c>
      <x:c r="C6" s="246" t="n">
        <x:v>88</x:v>
      </x:c>
      <x:c r="D6" s="245" t="str">
        <x:v>A$/MWh</x:v>
      </x:c>
      <x:c r="E6" s="245" t="str">
        <x:v>Q4 2024</x:v>
      </x:c>
      <x:c r="F6" s="245" t="str">
        <x:v>AEMO QED Q4 2024</x:v>
      </x:c>
      <x:c r="G6" s="247" t="str">
        <x:v>https://www.aemo.com.au/-/media/files/major-publications/qed/2024/qed-q4-2024.pdf</x:v>
      </x:c>
      <x:c r="H6" s="245" t="str">
        <x:v>Time-weighted quarterly average</x:v>
      </x:c>
    </x:row>
    <x:row r="7">
      <x:c r="A7" s="245" t="str">
        <x:v>SRC-02</x:v>
      </x:c>
      <x:c r="B7" s="245" t="str">
        <x:v>NEM average wholesale price</x:v>
      </x:c>
      <x:c r="C7" s="246" t="n">
        <x:v>83</x:v>
      </x:c>
      <x:c r="D7" s="245" t="str">
        <x:v>A$/MWh</x:v>
      </x:c>
      <x:c r="E7" s="245" t="str">
        <x:v>Q1 2025</x:v>
      </x:c>
      <x:c r="F7" s="245" t="str">
        <x:v>AEMO QED Q1 2025</x:v>
      </x:c>
      <x:c r="G7" s="247" t="str">
        <x:v>https://www.aemo.com.au/-/media/files/major-publications/qed/2025/qed-q1-2025.pdf</x:v>
      </x:c>
      <x:c r="H7" s="245" t="str">
        <x:v>Energy 76 + cap return 7</x:v>
      </x:c>
    </x:row>
    <x:row r="8">
      <x:c r="A8" s="245" t="str">
        <x:v>SRC-03</x:v>
      </x:c>
      <x:c r="B8" s="245" t="str">
        <x:v>NEM average wholesale price</x:v>
      </x:c>
      <x:c r="C8" s="246" t="n">
        <x:v>140</x:v>
      </x:c>
      <x:c r="D8" s="245" t="str">
        <x:v>A$/MWh</x:v>
      </x:c>
      <x:c r="E8" s="245" t="str">
        <x:v>Q2 2025</x:v>
      </x:c>
      <x:c r="F8" s="245" t="str">
        <x:v>AEMO QED Q2 2025</x:v>
      </x:c>
      <x:c r="G8" s="247" t="str">
        <x:v>https://www.aemo.com.au/-/media/files/major-publications/qed/2025/qed-q2-2025.pdf</x:v>
      </x:c>
      <x:c r="H8" s="245" t="str">
        <x:v>Energy 103 + cap return 37</x:v>
      </x:c>
    </x:row>
    <x:row r="9">
      <x:c r="A9" s="245" t="str">
        <x:v>SRC-04</x:v>
      </x:c>
      <x:c r="B9" s="245" t="str">
        <x:v>NEM average wholesale price</x:v>
      </x:c>
      <x:c r="C9" s="246" t="n">
        <x:v>87</x:v>
      </x:c>
      <x:c r="D9" s="245" t="str">
        <x:v>A$/MWh</x:v>
      </x:c>
      <x:c r="E9" s="245" t="str">
        <x:v>Q3 2025</x:v>
      </x:c>
      <x:c r="F9" s="245" t="str">
        <x:v>AEMO QED Q3 2025</x:v>
      </x:c>
      <x:c r="G9" s="247" t="str">
        <x:v>https://www.aemo.com.au/-/media/files/major-publications/qed/2025/qed-q3-2025.pdf</x:v>
      </x:c>
      <x:c r="H9" s="245" t="str">
        <x:v>Energy 81 + cap return 6</x:v>
      </x:c>
    </x:row>
    <x:row r="10">
      <x:c r="A10" s="245" t="str">
        <x:v>SRC-05</x:v>
      </x:c>
      <x:c r="B10" s="245" t="str">
        <x:v>NEM average wholesale price</x:v>
      </x:c>
      <x:c r="C10" s="246" t="n">
        <x:v>50</x:v>
      </x:c>
      <x:c r="D10" s="245" t="str">
        <x:v>A$/MWh</x:v>
      </x:c>
      <x:c r="E10" s="245" t="str">
        <x:v>Q4 2025</x:v>
      </x:c>
      <x:c r="F10" s="245" t="str">
        <x:v>AEMO QED Q4 2025</x:v>
      </x:c>
      <x:c r="G10" s="247" t="str">
        <x:v>https://www.aemo.com.au/-/media/files/major-publications/qed/2025/qed-q4-2025.pdf</x:v>
      </x:c>
      <x:c r="H10" s="245" t="str">
        <x:v>Renewables supplied more than half</x:v>
      </x:c>
    </x:row>
    <x:row r="11">
      <x:c r="A11" s="245" t="str">
        <x:v>SRC-06</x:v>
      </x:c>
      <x:c r="B11" s="245" t="str">
        <x:v>NEM price, renewable share &amp; battery additions</x:v>
      </x:c>
      <x:c r="C11" s="246" t="str">
        <x:v>73; 46.5%; 4,445</x:v>
      </x:c>
      <x:c r="D11" s="245" t="str">
        <x:v>Mixed</x:v>
      </x:c>
      <x:c r="E11" s="245" t="str">
        <x:v>Q1 2026</x:v>
      </x:c>
      <x:c r="F11" s="245" t="str">
        <x:v>AEMO QED Q1 2026 media release</x:v>
      </x:c>
      <x:c r="G11" s="247" t="str">
        <x:v>https://www.aemo.com.au/newsroom/media-release/renewables-lift-supply-share-as-batteries-re-shape-energy-markets</x:v>
      </x:c>
      <x:c r="H11" s="245" t="str">
        <x:v>Battery addition is prior-12-month change</x:v>
      </x:c>
    </x:row>
    <x:row r="12">
      <x:c r="A12" s="245" t="str">
        <x:v>SRC-07</x:v>
      </x:c>
      <x:c r="B12" s="245" t="str">
        <x:v>Battery average availability</x:v>
      </x:c>
      <x:c r="C12" s="246" t="str">
        <x:v>755 / 1,087</x:v>
      </x:c>
      <x:c r="D12" s="245" t="str">
        <x:v>MW</x:v>
      </x:c>
      <x:c r="E12" s="245" t="str">
        <x:v>Q4 2023 / Q4 2024</x:v>
      </x:c>
      <x:c r="F12" s="245" t="str">
        <x:v>AEMO QED Q4 2024</x:v>
      </x:c>
      <x:c r="G12" s="247" t="str">
        <x:v>https://www.aemo.com.au/-/media/files/major-publications/qed/2024/qed-q4-2024.pdf</x:v>
      </x:c>
      <x:c r="H12" s="245" t="str">
        <x:v>Availability, not installed nameplate</x:v>
      </x:c>
    </x:row>
    <x:row r="13">
      <x:c r="A13" s="245" t="str">
        <x:v>SRC-08</x:v>
      </x:c>
      <x:c r="B13" s="245" t="str">
        <x:v>New renewable capacity delivered</x:v>
      </x:c>
      <x:c r="C13" s="246" t="str">
        <x:v>5.9 / 7.7</x:v>
      </x:c>
      <x:c r="D13" s="245" t="str">
        <x:v>GW</x:v>
      </x:c>
      <x:c r="E13" s="245" t="str">
        <x:v>FY2023-24 / FY2024-25</x:v>
      </x:c>
      <x:c r="F13" s="245" t="str">
        <x:v>Clean Energy Regulator Annual Report 2024-25</x:v>
      </x:c>
      <x:c r="G13" s="247" t="str">
        <x:v>https://cer.gov.au/document/annual-report-2024-25</x:v>
      </x:c>
      <x:c r="H13" s="245" t="str">
        <x:v>Annual national delivery</x:v>
      </x:c>
    </x:row>
    <x:row r="14">
      <x:c r="A14" s="245" t="str">
        <x:v>SRC-09</x:v>
      </x:c>
      <x:c r="B14" s="245" t="str">
        <x:v>Australia generation by fuel</x:v>
      </x:c>
      <x:c r="C14" s="246" t="n">
        <x:v>283920</x:v>
      </x:c>
      <x:c r="D14" s="245" t="str">
        <x:v>GWh</x:v>
      </x:c>
      <x:c r="E14" s="245" t="str">
        <x:v>CY2024</x:v>
      </x:c>
      <x:c r="F14" s="245" t="str">
        <x:v>Australian Energy Statistics Table O</x:v>
      </x:c>
      <x:c r="G14" s="247" t="str">
        <x:v>https://www.energy.gov.au/publications/australian-energy-statistics-table-o-electricity-generation-fuel-type-2023-24-and-2024</x:v>
      </x:c>
      <x:c r="H14" s="245" t="str">
        <x:v>National generation, not NEM-only</x:v>
      </x:c>
    </x:row>
    <x:row r="15">
      <x:c r="A15" s="169"/>
      <x:c r="B15" s="169"/>
      <x:c r="C15" s="169"/>
      <x:c r="D15" s="169"/>
      <x:c r="E15" s="169"/>
      <x:c r="F15" s="169"/>
      <x:c r="G15" s="169"/>
      <x:c r="H15" s="169"/>
    </x:row>
    <x:row r="16">
      <x:c r="A16" s="169"/>
      <x:c r="B16" s="169"/>
      <x:c r="C16" s="169"/>
      <x:c r="D16" s="169"/>
      <x:c r="E16" s="169"/>
      <x:c r="F16" s="169"/>
      <x:c r="G16" s="169"/>
      <x:c r="H16" s="169"/>
    </x:row>
    <x:row r="17">
      <x:c r="A17" s="169"/>
      <x:c r="B17" s="169"/>
      <x:c r="C17" s="169"/>
      <x:c r="D17" s="169"/>
      <x:c r="E17" s="169"/>
      <x:c r="F17" s="169"/>
      <x:c r="G17" s="169"/>
      <x:c r="H17" s="169"/>
    </x:row>
    <x:row r="18">
      <x:c r="A18" s="167" t="str">
        <x:v>ASSUMPTION AUDIT LOG</x:v>
      </x:c>
      <x:c r="B18" s="167" t="str">
        <x:v>ASSUMPTION AUDIT LOG</x:v>
      </x:c>
      <x:c r="C18" s="167" t="str">
        <x:v>ASSUMPTION AUDIT LOG</x:v>
      </x:c>
      <x:c r="D18" s="167" t="str">
        <x:v>ASSUMPTION AUDIT LOG</x:v>
      </x:c>
      <x:c r="E18" s="167" t="str">
        <x:v>ASSUMPTION AUDIT LOG</x:v>
      </x:c>
      <x:c r="F18" s="167" t="str">
        <x:v>ASSUMPTION AUDIT LOG</x:v>
      </x:c>
      <x:c r="G18" s="167" t="str">
        <x:v>ASSUMPTION AUDIT LOG</x:v>
      </x:c>
      <x:c r="H18" s="167" t="str">
        <x:v>ASSUMPTION AUDIT LOG</x:v>
      </x:c>
    </x:row>
    <x:row r="19">
      <x:c r="A19" s="190" t="str">
        <x:v>Audit ID</x:v>
      </x:c>
      <x:c r="B19" s="207" t="str">
        <x:v>Assumption group</x:v>
      </x:c>
      <x:c r="C19" s="207" t="str">
        <x:v>Owner</x:v>
      </x:c>
      <x:c r="D19" s="207" t="str">
        <x:v>Last updated</x:v>
      </x:c>
      <x:c r="E19" s="207" t="str">
        <x:v>Evidence status</x:v>
      </x:c>
      <x:c r="F19" s="207" t="str">
        <x:v>Next evidence</x:v>
      </x:c>
      <x:c r="G19" s="207" t="str">
        <x:v>Change control</x:v>
      </x:c>
      <x:c r="H19" s="191" t="str">
        <x:v>Comment</x:v>
      </x:c>
    </x:row>
    <x:row r="20">
      <x:c r="A20" s="245" t="str">
        <x:v>ASM-01–03</x:v>
      </x:c>
      <x:c r="B20" s="245" t="str">
        <x:v>Sizing</x:v>
      </x:c>
      <x:c r="C20" s="245" t="str">
        <x:v>Project team</x:v>
      </x:c>
      <x:c r="D20" s="245" t="str">
        <x:v>2026-07-15</x:v>
      </x:c>
      <x:c r="E20" s="245" t="str">
        <x:v>Illustrative</x:v>
      </x:c>
      <x:c r="F20" s="245" t="str">
        <x:v>Connection agreement / OEM design</x:v>
      </x:c>
      <x:c r="G20" s="245" t="str">
        <x:v>Replace inputs; formulas locked</x:v>
      </x:c>
      <x:c r="H20" s="245" t="str">
        <x:v>200 MW / 800 MWh sample</x:v>
      </x:c>
    </x:row>
    <x:row r="21">
      <x:c r="A21" s="245" t="str">
        <x:v>ASM-04–07</x:v>
      </x:c>
      <x:c r="B21" s="245" t="str">
        <x:v>Performance</x:v>
      </x:c>
      <x:c r="C21" s="245" t="str">
        <x:v>Technical adviser</x:v>
      </x:c>
      <x:c r="D21" s="245" t="str">
        <x:v>2026-07-15</x:v>
      </x:c>
      <x:c r="E21" s="245" t="str">
        <x:v>Illustrative</x:v>
      </x:c>
      <x:c r="F21" s="245" t="str">
        <x:v>OEM warranty / dispatch study</x:v>
      </x:c>
      <x:c r="G21" s="245" t="str">
        <x:v>Record version and date</x:v>
      </x:c>
      <x:c r="H21" s="245" t="str">
        <x:v>Availability, cycles, RTE, degradation</x:v>
      </x:c>
    </x:row>
    <x:row r="22">
      <x:c r="A22" s="245" t="str">
        <x:v>ASM-08–12</x:v>
      </x:c>
      <x:c r="B22" s="245" t="str">
        <x:v>Revenue</x:v>
      </x:c>
      <x:c r="C22" s="245" t="str">
        <x:v>Market adviser</x:v>
      </x:c>
      <x:c r="D22" s="245" t="str">
        <x:v>2026-07-15</x:v>
      </x:c>
      <x:c r="E22" s="245" t="str">
        <x:v>Illustrative</x:v>
      </x:c>
      <x:c r="F22" s="245" t="str">
        <x:v>Node-level 5-minute backcast / contracts</x:v>
      </x:c>
      <x:c r="G22" s="245" t="str">
        <x:v>Base/downside/upside required</x:v>
      </x:c>
      <x:c r="H22" s="245" t="str">
        <x:v>Do not use regional average as forecast</x:v>
      </x:c>
    </x:row>
    <x:row r="23">
      <x:c r="A23" s="245" t="str">
        <x:v>ASM-13–18</x:v>
      </x:c>
      <x:c r="B23" s="245" t="str">
        <x:v>Cost</x:v>
      </x:c>
      <x:c r="C23" s="245" t="str">
        <x:v>EPC / owner</x:v>
      </x:c>
      <x:c r="D23" s="245" t="str">
        <x:v>2026-07-15</x:v>
      </x:c>
      <x:c r="E23" s="245" t="str">
        <x:v>Illustrative</x:v>
      </x:c>
      <x:c r="F23" s="245" t="str">
        <x:v>EPC, LTSA, augmentation quotes</x:v>
      </x:c>
      <x:c r="G23" s="245" t="str">
        <x:v>Track quote currency and validity</x:v>
      </x:c>
      <x:c r="H23" s="245" t="str">
        <x:v>All-in CAPEX must reconcile</x:v>
      </x:c>
    </x:row>
    <x:row r="24">
      <x:c r="A24" s="245" t="str">
        <x:v>ASM-19–20</x:v>
      </x:c>
      <x:c r="B24" s="245" t="str">
        <x:v>Tax</x:v>
      </x:c>
      <x:c r="C24" s="245" t="str">
        <x:v>Tax adviser</x:v>
      </x:c>
      <x:c r="D24" s="245" t="str">
        <x:v>2026-07-15</x:v>
      </x:c>
      <x:c r="E24" s="245" t="str">
        <x:v>Simplified</x:v>
      </x:c>
      <x:c r="F24" s="245" t="str">
        <x:v>Tax depreciation and loss schedule</x:v>
      </x:c>
      <x:c r="G24" s="245" t="str">
        <x:v>Advisor sign-off</x:v>
      </x:c>
      <x:c r="H24" s="245" t="str">
        <x:v>No tax losses carried forward in sample</x:v>
      </x:c>
    </x:row>
    <x:row r="25">
      <x:c r="A25" s="245" t="str">
        <x:v>ASM-21–26</x:v>
      </x:c>
      <x:c r="B25" s="245" t="str">
        <x:v>Financing</x:v>
      </x:c>
      <x:c r="C25" s="245" t="str">
        <x:v>Lenders / sponsor</x:v>
      </x:c>
      <x:c r="D25" s="245" t="str">
        <x:v>2026-07-15</x:v>
      </x:c>
      <x:c r="E25" s="245" t="str">
        <x:v>Illustrative</x:v>
      </x:c>
      <x:c r="F25" s="245" t="str">
        <x:v>Term sheet, fees and covenants</x:v>
      </x:c>
      <x:c r="G25" s="245" t="str">
        <x:v>IC approval</x:v>
      </x:c>
      <x:c r="H25" s="245" t="str">
        <x:v>Straight-line amortization</x:v>
      </x:c>
    </x:row>
  </x:sheetData>
  <x:mergeCells>
    <x:mergeCell ref="A1:H3"/>
    <x:mergeCell ref="A18:H18"/>
  </x:mergeCells>
  <x:pageMargins left="0.7" right="0.7" top="0.75" bottom="0.75" header="0.3" footer="0.3"/>
</x:worksheet>
</file>